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inoy Akawntant\1701A for professionals\for sharing\"/>
    </mc:Choice>
  </mc:AlternateContent>
  <xr:revisionPtr revIDLastSave="0" documentId="13_ncr:1_{545A7719-9FD4-401D-AAB6-23EECFF2F8FB}" xr6:coauthVersionLast="47" xr6:coauthVersionMax="47" xr10:uidLastSave="{00000000-0000-0000-0000-000000000000}"/>
  <bookViews>
    <workbookView xWindow="-110" yWindow="-110" windowWidth="19420" windowHeight="11020" tabRatio="821" xr2:uid="{00000000-000D-0000-FFFF-FFFF00000000}"/>
  </bookViews>
  <sheets>
    <sheet name="Sales Summary" sheetId="16" r:id="rId1"/>
    <sheet name="Cash Receipt - January" sheetId="18" r:id="rId2"/>
    <sheet name="Cash Receipt - Feb" sheetId="19" r:id="rId3"/>
    <sheet name="Cash Receipt - Mar" sheetId="20" r:id="rId4"/>
    <sheet name="Cash Receipt - April" sheetId="21" r:id="rId5"/>
    <sheet name="Cash Receipt - May" sheetId="22" r:id="rId6"/>
    <sheet name="Cash Receipt - June" sheetId="23" r:id="rId7"/>
    <sheet name="Cash Receipt - July" sheetId="24" r:id="rId8"/>
    <sheet name="Cash Receipt - Aug" sheetId="25" r:id="rId9"/>
    <sheet name="Cash Receipt - September" sheetId="26" r:id="rId10"/>
    <sheet name="Cash Receipt - October" sheetId="27" r:id="rId11"/>
    <sheet name="Cash Receipt - November" sheetId="28" r:id="rId12"/>
    <sheet name="Cash Receipt - December" sheetId="29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6" i="16" l="1"/>
  <c r="N31" i="29"/>
  <c r="L31" i="29"/>
  <c r="J31" i="29"/>
  <c r="E10" i="29"/>
  <c r="E11" i="29" s="1"/>
  <c r="E12" i="29" s="1"/>
  <c r="E13" i="29" s="1"/>
  <c r="E14" i="29" s="1"/>
  <c r="E15" i="29" s="1"/>
  <c r="E16" i="29" s="1"/>
  <c r="E17" i="29" s="1"/>
  <c r="E18" i="29" s="1"/>
  <c r="E19" i="29" s="1"/>
  <c r="E20" i="29" s="1"/>
  <c r="E21" i="29" s="1"/>
  <c r="E22" i="29" s="1"/>
  <c r="E23" i="29" s="1"/>
  <c r="E24" i="29" s="1"/>
  <c r="E25" i="29" s="1"/>
  <c r="E26" i="29" s="1"/>
  <c r="E27" i="29" s="1"/>
  <c r="E28" i="29" s="1"/>
  <c r="E29" i="29" s="1"/>
  <c r="N31" i="28"/>
  <c r="L31" i="28"/>
  <c r="J31" i="28"/>
  <c r="I31" i="28"/>
  <c r="E10" i="28"/>
  <c r="E11" i="28" s="1"/>
  <c r="E12" i="28" s="1"/>
  <c r="E13" i="28" s="1"/>
  <c r="E14" i="28" s="1"/>
  <c r="E15" i="28" s="1"/>
  <c r="E16" i="28" s="1"/>
  <c r="E17" i="28" s="1"/>
  <c r="E18" i="28" s="1"/>
  <c r="E19" i="28" s="1"/>
  <c r="E20" i="28" s="1"/>
  <c r="E21" i="28" s="1"/>
  <c r="E22" i="28" s="1"/>
  <c r="E23" i="28" s="1"/>
  <c r="E24" i="28" s="1"/>
  <c r="E25" i="28" s="1"/>
  <c r="E26" i="28" s="1"/>
  <c r="E27" i="28" s="1"/>
  <c r="E28" i="28" s="1"/>
  <c r="E29" i="28" s="1"/>
  <c r="N31" i="27"/>
  <c r="L31" i="27"/>
  <c r="J31" i="27"/>
  <c r="I31" i="27"/>
  <c r="E10" i="27"/>
  <c r="E11" i="27" s="1"/>
  <c r="E12" i="27" s="1"/>
  <c r="E13" i="27" s="1"/>
  <c r="E14" i="27" s="1"/>
  <c r="E15" i="27" s="1"/>
  <c r="E16" i="27" s="1"/>
  <c r="E17" i="27" s="1"/>
  <c r="E18" i="27" s="1"/>
  <c r="E19" i="27" s="1"/>
  <c r="E20" i="27" s="1"/>
  <c r="E21" i="27" s="1"/>
  <c r="E22" i="27" s="1"/>
  <c r="E23" i="27" s="1"/>
  <c r="E24" i="27" s="1"/>
  <c r="E25" i="27" s="1"/>
  <c r="E26" i="27" s="1"/>
  <c r="E27" i="27" s="1"/>
  <c r="E28" i="27" s="1"/>
  <c r="E29" i="27" s="1"/>
  <c r="N31" i="26"/>
  <c r="L31" i="26"/>
  <c r="J31" i="26"/>
  <c r="I31" i="26"/>
  <c r="E10" i="26"/>
  <c r="E11" i="26" s="1"/>
  <c r="E12" i="26" s="1"/>
  <c r="E13" i="26" s="1"/>
  <c r="E14" i="26" s="1"/>
  <c r="E15" i="26" s="1"/>
  <c r="E16" i="26" s="1"/>
  <c r="E17" i="26" s="1"/>
  <c r="E18" i="26" s="1"/>
  <c r="E19" i="26" s="1"/>
  <c r="E20" i="26" s="1"/>
  <c r="E21" i="26" s="1"/>
  <c r="E22" i="26" s="1"/>
  <c r="E23" i="26" s="1"/>
  <c r="E24" i="26" s="1"/>
  <c r="E25" i="26" s="1"/>
  <c r="E26" i="26" s="1"/>
  <c r="E27" i="26" s="1"/>
  <c r="E28" i="26" s="1"/>
  <c r="E29" i="26" s="1"/>
  <c r="N31" i="25"/>
  <c r="L31" i="25"/>
  <c r="J31" i="25"/>
  <c r="I31" i="25"/>
  <c r="E10" i="25"/>
  <c r="E11" i="25" s="1"/>
  <c r="E12" i="25" s="1"/>
  <c r="E13" i="25" s="1"/>
  <c r="E14" i="25" s="1"/>
  <c r="E15" i="25" s="1"/>
  <c r="E16" i="25" s="1"/>
  <c r="E17" i="25" s="1"/>
  <c r="E18" i="25" s="1"/>
  <c r="E19" i="25" s="1"/>
  <c r="E20" i="25" s="1"/>
  <c r="E21" i="25" s="1"/>
  <c r="E22" i="25" s="1"/>
  <c r="E23" i="25" s="1"/>
  <c r="E24" i="25" s="1"/>
  <c r="E25" i="25" s="1"/>
  <c r="E26" i="25" s="1"/>
  <c r="E27" i="25" s="1"/>
  <c r="E28" i="25" s="1"/>
  <c r="E29" i="25" s="1"/>
  <c r="N31" i="24"/>
  <c r="L31" i="24"/>
  <c r="J31" i="24"/>
  <c r="E10" i="24"/>
  <c r="E11" i="24" s="1"/>
  <c r="E12" i="24" s="1"/>
  <c r="E13" i="24" s="1"/>
  <c r="E14" i="24" s="1"/>
  <c r="E15" i="24" s="1"/>
  <c r="E16" i="24" s="1"/>
  <c r="E17" i="24" s="1"/>
  <c r="E18" i="24" s="1"/>
  <c r="E19" i="24" s="1"/>
  <c r="E20" i="24" s="1"/>
  <c r="E21" i="24" s="1"/>
  <c r="E22" i="24" s="1"/>
  <c r="E23" i="24" s="1"/>
  <c r="E24" i="24" s="1"/>
  <c r="E25" i="24" s="1"/>
  <c r="E26" i="24" s="1"/>
  <c r="E27" i="24" s="1"/>
  <c r="E28" i="24" s="1"/>
  <c r="E29" i="24" s="1"/>
  <c r="N31" i="23"/>
  <c r="L31" i="23"/>
  <c r="J31" i="23"/>
  <c r="I31" i="23"/>
  <c r="E10" i="23"/>
  <c r="E11" i="23" s="1"/>
  <c r="E12" i="23" s="1"/>
  <c r="E13" i="23" s="1"/>
  <c r="E14" i="23" s="1"/>
  <c r="E15" i="23" s="1"/>
  <c r="E16" i="23" s="1"/>
  <c r="E17" i="23" s="1"/>
  <c r="E18" i="23" s="1"/>
  <c r="E19" i="23" s="1"/>
  <c r="E20" i="23" s="1"/>
  <c r="E21" i="23" s="1"/>
  <c r="E22" i="23" s="1"/>
  <c r="E23" i="23" s="1"/>
  <c r="E24" i="23" s="1"/>
  <c r="E25" i="23" s="1"/>
  <c r="E26" i="23" s="1"/>
  <c r="E27" i="23" s="1"/>
  <c r="E28" i="23" s="1"/>
  <c r="E29" i="23" s="1"/>
  <c r="N31" i="22"/>
  <c r="L31" i="22"/>
  <c r="J31" i="22"/>
  <c r="E10" i="22"/>
  <c r="E11" i="22" s="1"/>
  <c r="E12" i="22" s="1"/>
  <c r="E13" i="22" s="1"/>
  <c r="E14" i="22" s="1"/>
  <c r="E15" i="22" s="1"/>
  <c r="E16" i="22" s="1"/>
  <c r="E17" i="22" s="1"/>
  <c r="E18" i="22" s="1"/>
  <c r="E19" i="22" s="1"/>
  <c r="E20" i="22" s="1"/>
  <c r="E21" i="22" s="1"/>
  <c r="E22" i="22" s="1"/>
  <c r="E23" i="22" s="1"/>
  <c r="E24" i="22" s="1"/>
  <c r="E25" i="22" s="1"/>
  <c r="E26" i="22" s="1"/>
  <c r="E27" i="22" s="1"/>
  <c r="E28" i="22" s="1"/>
  <c r="E29" i="22" s="1"/>
  <c r="N31" i="21"/>
  <c r="L31" i="21"/>
  <c r="J31" i="21"/>
  <c r="I31" i="21"/>
  <c r="E10" i="21"/>
  <c r="E11" i="21" s="1"/>
  <c r="E12" i="21" s="1"/>
  <c r="E13" i="21" s="1"/>
  <c r="E14" i="21" s="1"/>
  <c r="E15" i="21" s="1"/>
  <c r="E16" i="21" s="1"/>
  <c r="E17" i="21" s="1"/>
  <c r="E18" i="21" s="1"/>
  <c r="E19" i="21" s="1"/>
  <c r="E20" i="21" s="1"/>
  <c r="E21" i="21" s="1"/>
  <c r="E22" i="21" s="1"/>
  <c r="E23" i="21" s="1"/>
  <c r="E24" i="21" s="1"/>
  <c r="E25" i="21" s="1"/>
  <c r="E26" i="21" s="1"/>
  <c r="E27" i="21" s="1"/>
  <c r="E28" i="21" s="1"/>
  <c r="E29" i="21" s="1"/>
  <c r="N31" i="20"/>
  <c r="L31" i="20"/>
  <c r="J31" i="20"/>
  <c r="I31" i="20"/>
  <c r="E10" i="20"/>
  <c r="E11" i="20" s="1"/>
  <c r="E12" i="20" s="1"/>
  <c r="E13" i="20" s="1"/>
  <c r="E14" i="20" s="1"/>
  <c r="E15" i="20" s="1"/>
  <c r="E16" i="20" s="1"/>
  <c r="E17" i="20" s="1"/>
  <c r="E18" i="20" s="1"/>
  <c r="E19" i="20" s="1"/>
  <c r="E20" i="20" s="1"/>
  <c r="E21" i="20" s="1"/>
  <c r="E22" i="20" s="1"/>
  <c r="E23" i="20" s="1"/>
  <c r="E24" i="20" s="1"/>
  <c r="E25" i="20" s="1"/>
  <c r="E26" i="20" s="1"/>
  <c r="E27" i="20" s="1"/>
  <c r="E28" i="20" s="1"/>
  <c r="E29" i="20" s="1"/>
  <c r="E25" i="19"/>
  <c r="I31" i="19"/>
  <c r="E10" i="19"/>
  <c r="E11" i="19" s="1"/>
  <c r="E12" i="19" s="1"/>
  <c r="E13" i="19" s="1"/>
  <c r="N31" i="19"/>
  <c r="L31" i="19"/>
  <c r="J31" i="19"/>
  <c r="I39" i="18"/>
  <c r="K39" i="18"/>
  <c r="L39" i="18"/>
  <c r="J39" i="18"/>
  <c r="M39" i="18"/>
  <c r="B14" i="16" s="1"/>
  <c r="E11" i="18"/>
  <c r="E12" i="18" s="1"/>
  <c r="E13" i="18" s="1"/>
  <c r="E14" i="18" s="1"/>
  <c r="E15" i="18" s="1"/>
  <c r="E16" i="18" s="1"/>
  <c r="E17" i="18" s="1"/>
  <c r="E18" i="18" s="1"/>
  <c r="E19" i="18" s="1"/>
  <c r="E20" i="18" s="1"/>
  <c r="E21" i="18" s="1"/>
  <c r="E22" i="18" s="1"/>
  <c r="E23" i="18" s="1"/>
  <c r="E24" i="18" s="1"/>
  <c r="E25" i="18" s="1"/>
  <c r="E26" i="18" s="1"/>
  <c r="E27" i="18" s="1"/>
  <c r="E28" i="18" s="1"/>
  <c r="E29" i="18" s="1"/>
  <c r="E30" i="18" s="1"/>
  <c r="E31" i="18" s="1"/>
  <c r="E32" i="18" s="1"/>
  <c r="E33" i="18" s="1"/>
  <c r="E34" i="18" s="1"/>
  <c r="E35" i="18" s="1"/>
  <c r="E36" i="18" s="1"/>
  <c r="E37" i="18" s="1"/>
  <c r="N39" i="18"/>
  <c r="M31" i="29" l="1"/>
  <c r="S14" i="16" s="1"/>
  <c r="I31" i="29"/>
  <c r="K31" i="29"/>
  <c r="O31" i="29"/>
  <c r="S12" i="16" s="1"/>
  <c r="O31" i="28"/>
  <c r="R12" i="16" s="1"/>
  <c r="K31" i="28"/>
  <c r="O31" i="27"/>
  <c r="Q12" i="16" s="1"/>
  <c r="K31" i="27"/>
  <c r="O31" i="26"/>
  <c r="N12" i="16" s="1"/>
  <c r="K31" i="26"/>
  <c r="O31" i="25"/>
  <c r="M12" i="16" s="1"/>
  <c r="K31" i="25"/>
  <c r="I31" i="24"/>
  <c r="M31" i="24"/>
  <c r="L14" i="16" s="1"/>
  <c r="K31" i="24"/>
  <c r="O31" i="24"/>
  <c r="L12" i="16" s="1"/>
  <c r="O31" i="23"/>
  <c r="I12" i="16" s="1"/>
  <c r="M31" i="23"/>
  <c r="I14" i="16" s="1"/>
  <c r="I31" i="22"/>
  <c r="M31" i="22"/>
  <c r="H14" i="16" s="1"/>
  <c r="K31" i="22"/>
  <c r="O31" i="22"/>
  <c r="H12" i="16" s="1"/>
  <c r="O31" i="21"/>
  <c r="G12" i="16" s="1"/>
  <c r="K31" i="21"/>
  <c r="O31" i="20"/>
  <c r="D12" i="16" s="1"/>
  <c r="M31" i="20"/>
  <c r="D14" i="16" s="1"/>
  <c r="E14" i="19"/>
  <c r="E15" i="19" s="1"/>
  <c r="O31" i="19"/>
  <c r="C12" i="16" s="1"/>
  <c r="O39" i="18"/>
  <c r="B12" i="16" s="1"/>
  <c r="O14" i="16" l="1"/>
  <c r="M31" i="28"/>
  <c r="R14" i="16" s="1"/>
  <c r="M31" i="27"/>
  <c r="Q14" i="16" s="1"/>
  <c r="T14" i="16" s="1"/>
  <c r="M31" i="26"/>
  <c r="N14" i="16" s="1"/>
  <c r="M31" i="25"/>
  <c r="M14" i="16" s="1"/>
  <c r="K31" i="23"/>
  <c r="M31" i="21"/>
  <c r="G14" i="16" s="1"/>
  <c r="J14" i="16" s="1"/>
  <c r="K31" i="20"/>
  <c r="E16" i="19"/>
  <c r="E17" i="19" s="1"/>
  <c r="E18" i="19" s="1"/>
  <c r="E19" i="19" s="1"/>
  <c r="E20" i="19" s="1"/>
  <c r="E21" i="19" s="1"/>
  <c r="E22" i="19" s="1"/>
  <c r="E23" i="19" s="1"/>
  <c r="E24" i="19" s="1"/>
  <c r="E26" i="19" s="1"/>
  <c r="E27" i="19" s="1"/>
  <c r="E28" i="19" s="1"/>
  <c r="E29" i="19" s="1"/>
  <c r="K31" i="19"/>
  <c r="M31" i="19"/>
  <c r="C14" i="16" s="1"/>
  <c r="E14" i="16" s="1"/>
  <c r="Z16" i="16" l="1"/>
  <c r="V14" i="16"/>
  <c r="Z14" i="16" s="1"/>
  <c r="T12" i="16"/>
  <c r="O12" i="16"/>
  <c r="E12" i="16"/>
  <c r="J12" i="16" l="1"/>
  <c r="V12" i="16" s="1"/>
  <c r="X12" i="16" s="1"/>
  <c r="Z12" i="16" s="1"/>
  <c r="Z17" i="16" s="1"/>
</calcChain>
</file>

<file path=xl/sharedStrings.xml><?xml version="1.0" encoding="utf-8"?>
<sst xmlns="http://schemas.openxmlformats.org/spreadsheetml/2006/main" count="521" uniqueCount="94">
  <si>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</si>
  <si>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</si>
  <si>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</si>
  <si>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</si>
  <si>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</si>
  <si>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</si>
  <si>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</si>
  <si>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</si>
  <si>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</si>
  <si>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</si>
  <si>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</si>
  <si>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</si>
  <si>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Sales</t>
  </si>
  <si>
    <t>2025 SALES SUMMARY</t>
  </si>
  <si>
    <t>Income Tax Rate</t>
  </si>
  <si>
    <t>Income Tax Due</t>
  </si>
  <si>
    <t>Allowable Reduction</t>
  </si>
  <si>
    <t>Taxable Income</t>
  </si>
  <si>
    <t>Q1 Total</t>
  </si>
  <si>
    <t>Q2 Total</t>
  </si>
  <si>
    <t>Q3 Total</t>
  </si>
  <si>
    <t>Q4 total</t>
  </si>
  <si>
    <t>2025 Total</t>
  </si>
  <si>
    <t>CWT 2307</t>
  </si>
  <si>
    <t>Payment</t>
  </si>
  <si>
    <t>Income tax payable</t>
  </si>
  <si>
    <t>1. Summarize Annual Sales/Fees</t>
  </si>
  <si>
    <t>ISSUED INVOICE = CASH RECEIPTS BOOK = INCOME TAX RETURN</t>
  </si>
  <si>
    <t>CASH RECEIPTS JOURNAL</t>
  </si>
  <si>
    <t>DATE</t>
  </si>
  <si>
    <t>INVOICE NUMBERS/REFERENCE</t>
  </si>
  <si>
    <t>CUSTOMER / DESCRIPTION</t>
  </si>
  <si>
    <t>DEBIT</t>
  </si>
  <si>
    <t>CREDIT</t>
  </si>
  <si>
    <t>CASH</t>
  </si>
  <si>
    <t>CREDITABLE WITHHOLDING TAX</t>
  </si>
  <si>
    <t>Jan</t>
  </si>
  <si>
    <t>TOTAL JANUARY</t>
  </si>
  <si>
    <t>Feb</t>
  </si>
  <si>
    <t>TOTAL FEBRUARY</t>
  </si>
  <si>
    <t>Mar</t>
  </si>
  <si>
    <t>Apr</t>
  </si>
  <si>
    <t>Aug</t>
  </si>
  <si>
    <t>Sep</t>
  </si>
  <si>
    <t>Oct</t>
  </si>
  <si>
    <t>Nov</t>
  </si>
  <si>
    <t>Dec</t>
  </si>
  <si>
    <t>2. Summarize 2307 Creditable Withholding Tax</t>
  </si>
  <si>
    <t>DR. RAFAELA CLINIC</t>
  </si>
  <si>
    <t>DR. RAFAELA CLINIC - NON-VAT</t>
  </si>
  <si>
    <t>SALES / PROFESSIONAL FEES</t>
  </si>
  <si>
    <t>Various Patients - Consultation</t>
  </si>
  <si>
    <t>* below P500 can aggregate sales at the end of the day</t>
  </si>
  <si>
    <t>** if P500 or above or if customer requested, should issue invoice</t>
  </si>
  <si>
    <t>HMO billing</t>
  </si>
  <si>
    <t>ML Hospital</t>
  </si>
  <si>
    <t>Ms. Layla - Surgery Procedure</t>
  </si>
  <si>
    <t>Mr. Chou - Consultation</t>
  </si>
  <si>
    <t>ACCOUNTS RECEIVABLE</t>
  </si>
  <si>
    <t>Official Receipt #01</t>
  </si>
  <si>
    <t>HMO receipt of fees</t>
  </si>
  <si>
    <t>Official Receipt #02</t>
  </si>
  <si>
    <t>Official Receipt #03</t>
  </si>
  <si>
    <t>Official Receipt #04</t>
  </si>
  <si>
    <t>Ms. Hanabi - Surgery Procedure</t>
  </si>
  <si>
    <t>Mr. Paquito - Consultation</t>
  </si>
  <si>
    <t>Mr. Argus- Surgery Procedure</t>
  </si>
  <si>
    <t>Mr. Clint - Consultation</t>
  </si>
  <si>
    <t>Mr. Balmond - Surgery Procedure</t>
  </si>
  <si>
    <t>Mr. Khaleed - Consultation</t>
  </si>
  <si>
    <t>Official Receipt #05</t>
  </si>
  <si>
    <t>Official Receipt #06</t>
  </si>
  <si>
    <t>Mr. Alucard - Surgery Procedure</t>
  </si>
  <si>
    <t>Eudora - Consultation</t>
  </si>
  <si>
    <t>Official Receipt #07</t>
  </si>
  <si>
    <t>Mr. Clint - Surgery Procedure</t>
  </si>
  <si>
    <t>Mr. Balmond - Consultation</t>
  </si>
  <si>
    <t>Chou - Surgery Procedure</t>
  </si>
  <si>
    <t>Fanny - Consultation</t>
  </si>
  <si>
    <t>Official Receipt #09</t>
  </si>
  <si>
    <t>Official Receipt #08</t>
  </si>
  <si>
    <t>Mr. Gusion - Surgery Procedure</t>
  </si>
  <si>
    <t>Mr. Lancelot - Consultation</t>
  </si>
  <si>
    <t>Official Receipt #10</t>
  </si>
  <si>
    <t>Miya- Surgery Procedure</t>
  </si>
  <si>
    <t>Ling - Consultation</t>
  </si>
  <si>
    <t>Official Receipt #11</t>
  </si>
  <si>
    <t>Official Receipt #12</t>
  </si>
  <si>
    <t>Diggie  - Surgery Procedure</t>
  </si>
  <si>
    <t>Angela - Consultation</t>
  </si>
  <si>
    <t>Less: 2307</t>
  </si>
  <si>
    <t>Less: Payment</t>
  </si>
  <si>
    <t>2. Summarize Payments made from previous quarters</t>
  </si>
  <si>
    <t>* below P500, you can aggregate sales at the end of the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</si>
</sst>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2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i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4"/>
      </left>
      <right style="thin">
        <color theme="4"/>
      </right>
      <top style="thin">
        <color theme="5" tint="-0.249977111117893"/>
      </top>
      <bottom/>
      <diagonal/>
    </border>
    <border>
      <left style="thin">
        <color theme="4"/>
      </left>
      <right/>
      <top style="thin">
        <color theme="5" tint="-0.249977111117893"/>
      </top>
      <bottom/>
      <diagonal/>
    </border>
    <border>
      <left/>
      <right style="thin">
        <color rgb="FFFF0000"/>
      </right>
      <top style="thin">
        <color theme="5" tint="-0.249977111117893"/>
      </top>
      <bottom/>
      <diagonal/>
    </border>
    <border>
      <left style="thin">
        <color theme="4"/>
      </left>
      <right style="thin">
        <color theme="4"/>
      </right>
      <top style="thin">
        <color theme="5" tint="-0.249977111117893"/>
      </top>
      <bottom style="thin">
        <color theme="4"/>
      </bottom>
      <diagonal/>
    </border>
    <border>
      <left style="thin">
        <color theme="4"/>
      </left>
      <right/>
      <top style="thin">
        <color theme="5" tint="-0.249977111117893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 style="thin">
        <color rgb="FFFF0000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rgb="FFFF0000"/>
      </bottom>
      <diagonal/>
    </border>
    <border>
      <left/>
      <right/>
      <top style="thin">
        <color theme="4"/>
      </top>
      <bottom style="thin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ck">
        <color indexed="64"/>
      </top>
      <bottom style="thick">
        <color indexed="64"/>
      </bottom>
      <diagonal/>
    </border>
    <border>
      <left style="thin">
        <color rgb="FFFF0000"/>
      </left>
      <right style="thin">
        <color theme="4"/>
      </right>
      <top style="thick">
        <color indexed="64"/>
      </top>
      <bottom style="thick">
        <color indexed="64"/>
      </bottom>
      <diagonal/>
    </border>
    <border>
      <left style="thin">
        <color theme="4"/>
      </left>
      <right style="thin">
        <color theme="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theme="4"/>
      </left>
      <right/>
      <top style="thick">
        <color indexed="64"/>
      </top>
      <bottom style="thick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/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/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 style="thin">
        <color theme="4"/>
      </left>
      <right/>
      <top/>
      <bottom style="thin">
        <color rgb="FFFF0000"/>
      </bottom>
      <diagonal/>
    </border>
  </borders>
  <cellStyleXfs count="6">
    <xf numFmtId="0" fontId="0" fillId="0" borderId="0" applyNumberFormat="0" applyFont="0" applyFill="0" applyBorder="0" applyProtection="0"/>
    <xf numFmtId="0" fontId="3" fillId="0" borderId="1" applyNumberFormat="0" applyFont="0" applyFill="0" applyBorder="0" applyProtection="0"/>
    <xf numFmtId="43" fontId="3" fillId="0" borderId="0" applyFont="0" applyFill="0" applyBorder="0" applyAlignment="0" applyProtection="0"/>
    <xf numFmtId="0" fontId="2" fillId="0" borderId="1"/>
    <xf numFmtId="164" fontId="2" fillId="0" borderId="1" applyFont="0" applyFill="0" applyBorder="0" applyAlignment="0" applyProtection="0"/>
    <xf numFmtId="0" fontId="1" fillId="0" borderId="1"/>
  </cellStyleXfs>
  <cellXfs count="79"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3" fontId="6" fillId="0" borderId="0" xfId="2" applyFont="1" applyAlignment="1">
      <alignment vertical="center"/>
    </xf>
    <xf numFmtId="43" fontId="0" fillId="0" borderId="0" xfId="2" applyFont="1" applyAlignment="1">
      <alignment vertical="center"/>
    </xf>
    <xf numFmtId="43" fontId="5" fillId="0" borderId="2" xfId="2" applyFont="1" applyBorder="1" applyAlignment="1">
      <alignment horizontal="center" vertical="center"/>
    </xf>
    <xf numFmtId="43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43" fontId="6" fillId="0" borderId="0" xfId="2" applyFont="1" applyAlignment="1">
      <alignment horizontal="center" vertical="center"/>
    </xf>
    <xf numFmtId="43" fontId="5" fillId="2" borderId="2" xfId="2" applyFont="1" applyFill="1" applyBorder="1" applyAlignment="1">
      <alignment horizontal="center" vertical="center"/>
    </xf>
    <xf numFmtId="43" fontId="5" fillId="3" borderId="2" xfId="2" applyFont="1" applyFill="1" applyBorder="1" applyAlignment="1">
      <alignment horizontal="center" vertical="center"/>
    </xf>
    <xf numFmtId="43" fontId="5" fillId="4" borderId="2" xfId="2" applyFont="1" applyFill="1" applyBorder="1" applyAlignment="1">
      <alignment horizontal="center" vertical="center"/>
    </xf>
    <xf numFmtId="43" fontId="5" fillId="5" borderId="2" xfId="2" applyFont="1" applyFill="1" applyBorder="1" applyAlignment="1">
      <alignment horizontal="center" vertical="center"/>
    </xf>
    <xf numFmtId="43" fontId="5" fillId="6" borderId="2" xfId="2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43" fontId="5" fillId="0" borderId="3" xfId="0" applyNumberFormat="1" applyFont="1" applyBorder="1" applyAlignment="1">
      <alignment vertical="center"/>
    </xf>
    <xf numFmtId="0" fontId="7" fillId="0" borderId="1" xfId="3" applyFont="1"/>
    <xf numFmtId="0" fontId="8" fillId="0" borderId="1" xfId="3" applyFont="1"/>
    <xf numFmtId="0" fontId="8" fillId="0" borderId="1" xfId="3" applyFont="1" applyAlignment="1">
      <alignment horizontal="left"/>
    </xf>
    <xf numFmtId="0" fontId="7" fillId="0" borderId="1" xfId="3" applyFont="1" applyAlignment="1">
      <alignment horizontal="right"/>
    </xf>
    <xf numFmtId="0" fontId="9" fillId="6" borderId="7" xfId="3" applyFont="1" applyFill="1" applyBorder="1" applyAlignment="1">
      <alignment horizontal="center" vertical="center" wrapText="1"/>
    </xf>
    <xf numFmtId="0" fontId="9" fillId="7" borderId="8" xfId="3" applyFont="1" applyFill="1" applyBorder="1" applyAlignment="1">
      <alignment horizontal="center" vertical="center"/>
    </xf>
    <xf numFmtId="0" fontId="8" fillId="0" borderId="7" xfId="3" applyFont="1" applyBorder="1" applyAlignment="1">
      <alignment horizontal="center" vertical="center"/>
    </xf>
    <xf numFmtId="0" fontId="9" fillId="6" borderId="13" xfId="3" applyFont="1" applyFill="1" applyBorder="1" applyAlignment="1">
      <alignment horizontal="center" vertical="center" wrapText="1"/>
    </xf>
    <xf numFmtId="0" fontId="8" fillId="0" borderId="14" xfId="3" applyFont="1" applyBorder="1" applyAlignment="1">
      <alignment horizontal="center" vertical="center"/>
    </xf>
    <xf numFmtId="0" fontId="7" fillId="0" borderId="9" xfId="3" applyFont="1" applyBorder="1" applyAlignment="1">
      <alignment horizontal="right"/>
    </xf>
    <xf numFmtId="0" fontId="7" fillId="0" borderId="9" xfId="3" applyFont="1" applyBorder="1"/>
    <xf numFmtId="0" fontId="7" fillId="0" borderId="10" xfId="3" quotePrefix="1" applyFont="1" applyBorder="1"/>
    <xf numFmtId="0" fontId="7" fillId="0" borderId="15" xfId="3" applyFont="1" applyBorder="1"/>
    <xf numFmtId="0" fontId="7" fillId="0" borderId="16" xfId="3" applyFont="1" applyBorder="1"/>
    <xf numFmtId="0" fontId="7" fillId="0" borderId="17" xfId="3" applyFont="1" applyBorder="1"/>
    <xf numFmtId="164" fontId="7" fillId="0" borderId="18" xfId="4" applyFont="1" applyBorder="1"/>
    <xf numFmtId="164" fontId="7" fillId="0" borderId="19" xfId="4" applyFont="1" applyBorder="1" applyAlignment="1">
      <alignment horizontal="center"/>
    </xf>
    <xf numFmtId="164" fontId="7" fillId="0" borderId="9" xfId="4" applyFont="1" applyBorder="1"/>
    <xf numFmtId="0" fontId="7" fillId="8" borderId="20" xfId="3" applyFont="1" applyFill="1" applyBorder="1"/>
    <xf numFmtId="0" fontId="7" fillId="8" borderId="21" xfId="3" applyFont="1" applyFill="1" applyBorder="1"/>
    <xf numFmtId="0" fontId="7" fillId="8" borderId="22" xfId="3" applyFont="1" applyFill="1" applyBorder="1"/>
    <xf numFmtId="0" fontId="8" fillId="8" borderId="23" xfId="3" applyFont="1" applyFill="1" applyBorder="1"/>
    <xf numFmtId="0" fontId="8" fillId="8" borderId="22" xfId="3" applyFont="1" applyFill="1" applyBorder="1"/>
    <xf numFmtId="164" fontId="8" fillId="8" borderId="24" xfId="4" applyFont="1" applyFill="1" applyBorder="1" applyAlignment="1">
      <alignment horizontal="center"/>
    </xf>
    <xf numFmtId="0" fontId="7" fillId="0" borderId="19" xfId="3" applyFont="1" applyBorder="1"/>
    <xf numFmtId="0" fontId="7" fillId="0" borderId="25" xfId="3" applyFont="1" applyBorder="1"/>
    <xf numFmtId="0" fontId="7" fillId="0" borderId="18" xfId="3" applyFont="1" applyBorder="1"/>
    <xf numFmtId="0" fontId="7" fillId="0" borderId="26" xfId="3" applyFont="1" applyBorder="1"/>
    <xf numFmtId="0" fontId="7" fillId="0" borderId="10" xfId="3" applyFont="1" applyBorder="1"/>
    <xf numFmtId="0" fontId="7" fillId="0" borderId="27" xfId="3" applyFont="1" applyBorder="1"/>
    <xf numFmtId="164" fontId="7" fillId="0" borderId="26" xfId="4" applyFont="1" applyBorder="1" applyAlignment="1">
      <alignment horizontal="center"/>
    </xf>
    <xf numFmtId="0" fontId="7" fillId="0" borderId="18" xfId="3" applyFont="1" applyBorder="1" applyAlignment="1">
      <alignment horizontal="right"/>
    </xf>
    <xf numFmtId="164" fontId="7" fillId="0" borderId="28" xfId="4" applyFont="1" applyBorder="1"/>
    <xf numFmtId="0" fontId="7" fillId="0" borderId="30" xfId="3" applyFont="1" applyBorder="1"/>
    <xf numFmtId="0" fontId="7" fillId="0" borderId="32" xfId="3" applyFont="1" applyBorder="1"/>
    <xf numFmtId="0" fontId="9" fillId="7" borderId="33" xfId="3" applyFont="1" applyFill="1" applyBorder="1" applyAlignment="1">
      <alignment horizontal="center" vertical="center" wrapText="1"/>
    </xf>
    <xf numFmtId="1" fontId="7" fillId="0" borderId="16" xfId="3" quotePrefix="1" applyNumberFormat="1" applyFont="1" applyBorder="1" applyAlignment="1">
      <alignment horizontal="center"/>
    </xf>
    <xf numFmtId="1" fontId="7" fillId="0" borderId="16" xfId="3" applyNumberFormat="1" applyFont="1" applyBorder="1" applyAlignment="1">
      <alignment horizontal="center"/>
    </xf>
    <xf numFmtId="43" fontId="7" fillId="0" borderId="26" xfId="2" applyFont="1" applyBorder="1"/>
    <xf numFmtId="43" fontId="7" fillId="0" borderId="18" xfId="2" applyFont="1" applyBorder="1"/>
    <xf numFmtId="43" fontId="7" fillId="0" borderId="9" xfId="2" applyFont="1" applyBorder="1"/>
    <xf numFmtId="0" fontId="11" fillId="0" borderId="1" xfId="3" applyFont="1"/>
    <xf numFmtId="43" fontId="7" fillId="0" borderId="17" xfId="2" applyFont="1" applyBorder="1"/>
    <xf numFmtId="43" fontId="7" fillId="0" borderId="19" xfId="2" applyFont="1" applyBorder="1" applyAlignment="1">
      <alignment horizontal="center"/>
    </xf>
    <xf numFmtId="43" fontId="7" fillId="0" borderId="16" xfId="2" applyFont="1" applyBorder="1"/>
    <xf numFmtId="0" fontId="10" fillId="0" borderId="10" xfId="3" quotePrefix="1" applyFont="1" applyBorder="1" applyAlignment="1">
      <alignment horizontal="center" vertical="center"/>
    </xf>
    <xf numFmtId="0" fontId="7" fillId="0" borderId="29" xfId="3" quotePrefix="1" applyFont="1" applyBorder="1" applyAlignment="1">
      <alignment horizontal="center" vertical="center"/>
    </xf>
    <xf numFmtId="0" fontId="7" fillId="0" borderId="1" xfId="3" quotePrefix="1" applyFont="1"/>
    <xf numFmtId="1" fontId="7" fillId="0" borderId="31" xfId="3" applyNumberFormat="1" applyFont="1" applyBorder="1" applyAlignment="1">
      <alignment horizontal="center"/>
    </xf>
    <xf numFmtId="43" fontId="7" fillId="0" borderId="29" xfId="2" applyFont="1" applyBorder="1"/>
    <xf numFmtId="43" fontId="7" fillId="0" borderId="1" xfId="2" applyFont="1" applyBorder="1"/>
    <xf numFmtId="43" fontId="7" fillId="0" borderId="29" xfId="2" applyFont="1" applyBorder="1" applyAlignment="1">
      <alignment horizontal="center"/>
    </xf>
    <xf numFmtId="0" fontId="9" fillId="0" borderId="4" xfId="3" applyFont="1" applyBorder="1" applyAlignment="1">
      <alignment horizontal="center" vertical="center"/>
    </xf>
    <xf numFmtId="0" fontId="9" fillId="0" borderId="12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 wrapText="1"/>
    </xf>
    <xf numFmtId="0" fontId="9" fillId="0" borderId="12" xfId="3" applyFont="1" applyBorder="1" applyAlignment="1">
      <alignment horizontal="center" vertical="center" wrapText="1"/>
    </xf>
    <xf numFmtId="0" fontId="9" fillId="0" borderId="34" xfId="3" applyFont="1" applyBorder="1" applyAlignment="1">
      <alignment horizontal="center" vertical="center" wrapText="1"/>
    </xf>
    <xf numFmtId="0" fontId="9" fillId="0" borderId="9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6" xfId="3" applyFont="1" applyBorder="1" applyAlignment="1">
      <alignment horizontal="center" vertical="center"/>
    </xf>
    <xf numFmtId="0" fontId="9" fillId="0" borderId="10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</cellXfs>
  <cellStyles count="6">
    <cellStyle name="Comma" xfId="2" builtinId="3"/>
    <cellStyle name="Comma 2" xfId="4" xr:uid="{7CD800DF-924A-4B0F-8BE7-3AC5C715A3CC}"/>
    <cellStyle name="Normal" xfId="0" builtinId="0"/>
    <cellStyle name="Normal 2" xfId="1" xr:uid="{35D7D0E4-2540-46B3-BBC3-0602AB01BBA2}"/>
    <cellStyle name="Normal 3" xfId="3" xr:uid="{A37875DE-36F7-487C-A648-BD98873C7862}"/>
    <cellStyle name="Normal 4" xfId="5" xr:uid="{B13A60E3-DEC4-4BE3-9ED8-82599EE9F3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4CC17-C0C2-4043-BC53-936A7BEDF6E9}">
  <dimension ref="A1:Z21"/>
  <sheetViews>
    <sheetView tabSelected="1" workbookViewId="0">
      <pane xSplit="1" ySplit="11" topLeftCell="B12" activePane="bottomRight" state="frozen"/>
      <selection pane="topRight" activeCell="B1" sqref="B1"/>
      <selection pane="bottomLeft" activeCell="A11" sqref="A11"/>
      <selection pane="bottomRight" activeCell="A7" sqref="A7"/>
    </sheetView>
  </sheetViews>
  <sheetFormatPr defaultRowHeight="13" x14ac:dyDescent="0.3"/>
  <cols>
    <col min="1" max="1" width="17.09765625" customWidth="1"/>
    <col min="2" max="5" width="13.8984375" style="5" customWidth="1"/>
    <col min="6" max="6" width="2.796875" style="5" customWidth="1"/>
    <col min="7" max="10" width="13.8984375" style="5" customWidth="1"/>
    <col min="11" max="11" width="2.296875" style="5" customWidth="1"/>
    <col min="12" max="15" width="13.8984375" style="5" customWidth="1"/>
    <col min="16" max="16" width="2.3984375" style="5" customWidth="1"/>
    <col min="17" max="20" width="13.8984375" style="5" customWidth="1"/>
    <col min="21" max="21" width="4.5" style="5" customWidth="1"/>
    <col min="22" max="22" width="20.19921875" style="5" customWidth="1"/>
    <col min="23" max="26" width="21.3984375" customWidth="1"/>
  </cols>
  <sheetData>
    <row r="1" spans="1:26" x14ac:dyDescent="0.3">
      <c r="A1" s="1" t="s">
        <v>48</v>
      </c>
    </row>
    <row r="2" spans="1:26" x14ac:dyDescent="0.3">
      <c r="A2" t="s">
        <v>13</v>
      </c>
    </row>
    <row r="4" spans="1:26" ht="15.5" x14ac:dyDescent="0.3">
      <c r="A4" s="2" t="s">
        <v>26</v>
      </c>
    </row>
    <row r="5" spans="1:26" ht="15.5" x14ac:dyDescent="0.3">
      <c r="A5" s="3" t="s">
        <v>27</v>
      </c>
    </row>
    <row r="6" spans="1:26" ht="15.5" x14ac:dyDescent="0.3">
      <c r="A6" s="3"/>
    </row>
    <row r="7" spans="1:26" ht="15.5" x14ac:dyDescent="0.3">
      <c r="A7" s="2" t="s">
        <v>47</v>
      </c>
    </row>
    <row r="8" spans="1:26" ht="15.5" x14ac:dyDescent="0.3">
      <c r="A8" s="2"/>
    </row>
    <row r="9" spans="1:26" ht="15.5" x14ac:dyDescent="0.3">
      <c r="A9" s="2" t="s">
        <v>92</v>
      </c>
      <c r="W9" s="3"/>
      <c r="X9" s="3"/>
      <c r="Y9" s="3"/>
      <c r="Z9" s="3"/>
    </row>
    <row r="10" spans="1:26" ht="15.5" x14ac:dyDescent="0.3">
      <c r="W10" s="3"/>
      <c r="X10" s="3"/>
      <c r="Y10" s="3"/>
      <c r="Z10" s="3"/>
    </row>
    <row r="11" spans="1:26" ht="16" thickBot="1" x14ac:dyDescent="0.35">
      <c r="A11" s="3"/>
      <c r="B11" s="10" t="s">
        <v>0</v>
      </c>
      <c r="C11" s="10" t="s">
        <v>1</v>
      </c>
      <c r="D11" s="10" t="s">
        <v>2</v>
      </c>
      <c r="E11" s="10" t="s">
        <v>18</v>
      </c>
      <c r="F11" s="6"/>
      <c r="G11" s="11" t="s">
        <v>3</v>
      </c>
      <c r="H11" s="11" t="s">
        <v>4</v>
      </c>
      <c r="I11" s="11" t="s">
        <v>5</v>
      </c>
      <c r="J11" s="11" t="s">
        <v>19</v>
      </c>
      <c r="K11" s="6"/>
      <c r="L11" s="12" t="s">
        <v>6</v>
      </c>
      <c r="M11" s="12" t="s">
        <v>7</v>
      </c>
      <c r="N11" s="12" t="s">
        <v>8</v>
      </c>
      <c r="O11" s="12" t="s">
        <v>20</v>
      </c>
      <c r="P11" s="6"/>
      <c r="Q11" s="13" t="s">
        <v>9</v>
      </c>
      <c r="R11" s="13" t="s">
        <v>10</v>
      </c>
      <c r="S11" s="13" t="s">
        <v>11</v>
      </c>
      <c r="T11" s="13" t="s">
        <v>21</v>
      </c>
      <c r="V11" s="14" t="s">
        <v>22</v>
      </c>
      <c r="W11" s="15" t="s">
        <v>16</v>
      </c>
      <c r="X11" s="15" t="s">
        <v>17</v>
      </c>
      <c r="Y11" s="15" t="s">
        <v>14</v>
      </c>
      <c r="Z11" s="15" t="s">
        <v>15</v>
      </c>
    </row>
    <row r="12" spans="1:26" ht="15.5" x14ac:dyDescent="0.3">
      <c r="A12" s="3" t="s">
        <v>12</v>
      </c>
      <c r="B12" s="4">
        <f>'Cash Receipt - January'!O39</f>
        <v>0</v>
      </c>
      <c r="C12" s="4">
        <f>'Cash Receipt - Feb'!O31</f>
        <v>0</v>
      </c>
      <c r="D12" s="4">
        <f>'Cash Receipt - Mar'!O31</f>
        <v>0</v>
      </c>
      <c r="E12" s="4">
        <f>SUM(B12:D12)</f>
        <v>0</v>
      </c>
      <c r="F12" s="4"/>
      <c r="G12" s="4">
        <f>'Cash Receipt - April'!O31</f>
        <v>0</v>
      </c>
      <c r="H12" s="4">
        <f>'Cash Receipt - May'!O31</f>
        <v>0</v>
      </c>
      <c r="I12" s="4">
        <f>'Cash Receipt - June'!O31</f>
        <v>0</v>
      </c>
      <c r="J12" s="4">
        <f>SUM(G12:I12)</f>
        <v>0</v>
      </c>
      <c r="K12" s="4"/>
      <c r="L12" s="4">
        <f>'Cash Receipt - July'!O31</f>
        <v>0</v>
      </c>
      <c r="M12" s="4">
        <f>'Cash Receipt - Aug'!O31</f>
        <v>0</v>
      </c>
      <c r="N12" s="4">
        <f>'Cash Receipt - September'!O31</f>
        <v>0</v>
      </c>
      <c r="O12" s="4">
        <f>SUM(L12:N12)</f>
        <v>0</v>
      </c>
      <c r="P12" s="4"/>
      <c r="Q12" s="4">
        <f>'Cash Receipt - October'!O31</f>
        <v>0</v>
      </c>
      <c r="R12" s="4">
        <f>'Cash Receipt - November'!O31</f>
        <v>0</v>
      </c>
      <c r="S12" s="4">
        <f>'Cash Receipt - December'!O31</f>
        <v>0</v>
      </c>
      <c r="T12" s="4">
        <f>SUM(Q12:S12)</f>
        <v>0</v>
      </c>
      <c r="V12" s="9">
        <f>T12+O12+J12+E12</f>
        <v>0</v>
      </c>
      <c r="W12" s="7">
        <v>250000</v>
      </c>
      <c r="X12" s="7">
        <f>V12-W12</f>
        <v>-250000</v>
      </c>
      <c r="Y12" s="8">
        <v>0.08</v>
      </c>
      <c r="Z12" s="7">
        <f>X12*Y12</f>
        <v>-20000</v>
      </c>
    </row>
    <row r="13" spans="1:26" ht="15.5" x14ac:dyDescent="0.3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V13" s="9"/>
      <c r="W13" s="7"/>
      <c r="X13" s="7"/>
      <c r="Y13" s="8"/>
      <c r="Z13" s="7"/>
    </row>
    <row r="14" spans="1:26" ht="15.5" x14ac:dyDescent="0.3">
      <c r="A14" s="3" t="s">
        <v>23</v>
      </c>
      <c r="B14" s="4">
        <f>'Cash Receipt - January'!M39</f>
        <v>0</v>
      </c>
      <c r="C14" s="4">
        <f>'Cash Receipt - Feb'!M31</f>
        <v>0</v>
      </c>
      <c r="D14" s="4">
        <f>'Cash Receipt - Mar'!M31</f>
        <v>0</v>
      </c>
      <c r="E14" s="4">
        <f>SUM(B14:D14)</f>
        <v>0</v>
      </c>
      <c r="F14" s="4"/>
      <c r="G14" s="4">
        <f>'Cash Receipt - April'!M31</f>
        <v>0</v>
      </c>
      <c r="H14" s="4">
        <f>'Cash Receipt - May'!M31</f>
        <v>0</v>
      </c>
      <c r="I14" s="4">
        <f>'Cash Receipt - June'!M31</f>
        <v>0</v>
      </c>
      <c r="J14" s="4">
        <f>SUM(G14:I14)</f>
        <v>0</v>
      </c>
      <c r="K14" s="4"/>
      <c r="L14" s="4">
        <f>'Cash Receipt - July'!M31</f>
        <v>0</v>
      </c>
      <c r="M14" s="4">
        <f>'Cash Receipt - Aug'!M31</f>
        <v>0</v>
      </c>
      <c r="N14" s="4">
        <f>'Cash Receipt - September'!M31</f>
        <v>0</v>
      </c>
      <c r="O14" s="4">
        <f>SUM(L14:N14)</f>
        <v>0</v>
      </c>
      <c r="P14" s="4"/>
      <c r="Q14" s="4">
        <f>'Cash Receipt - October'!M31</f>
        <v>0</v>
      </c>
      <c r="R14" s="4">
        <f>'Cash Receipt - November'!M31</f>
        <v>0</v>
      </c>
      <c r="S14" s="4">
        <f>'Cash Receipt - December'!M31</f>
        <v>0</v>
      </c>
      <c r="T14" s="4">
        <f>SUM(Q14:S14)</f>
        <v>0</v>
      </c>
      <c r="V14" s="9">
        <f>T14+O14+J14+E14</f>
        <v>0</v>
      </c>
      <c r="W14" s="3"/>
      <c r="X14" s="3"/>
      <c r="Y14" s="3" t="s">
        <v>90</v>
      </c>
      <c r="Z14" s="7">
        <f>-V14</f>
        <v>0</v>
      </c>
    </row>
    <row r="15" spans="1:26" ht="15.5" x14ac:dyDescent="0.3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3"/>
      <c r="X15" s="3"/>
      <c r="Y15" s="3"/>
      <c r="Z15" s="3"/>
    </row>
    <row r="16" spans="1:26" ht="15.5" x14ac:dyDescent="0.3">
      <c r="A16" s="3" t="s">
        <v>24</v>
      </c>
      <c r="B16" s="4"/>
      <c r="C16" s="4"/>
      <c r="D16" s="4"/>
      <c r="E16" s="4">
        <v>0</v>
      </c>
      <c r="F16" s="4"/>
      <c r="G16" s="4"/>
      <c r="H16" s="4"/>
      <c r="I16" s="4"/>
      <c r="J16" s="4">
        <v>0</v>
      </c>
      <c r="K16" s="4"/>
      <c r="L16" s="4"/>
      <c r="M16" s="4"/>
      <c r="N16" s="4"/>
      <c r="O16" s="4">
        <v>0</v>
      </c>
      <c r="P16" s="4"/>
      <c r="Q16" s="4"/>
      <c r="R16" s="4"/>
      <c r="S16" s="4"/>
      <c r="T16" s="4">
        <v>0</v>
      </c>
      <c r="U16" s="4"/>
      <c r="V16" s="9">
        <f>T16+O16+J16+E16</f>
        <v>0</v>
      </c>
      <c r="W16" s="3"/>
      <c r="X16" s="3"/>
      <c r="Y16" s="3" t="s">
        <v>91</v>
      </c>
      <c r="Z16" s="7">
        <f>-V16</f>
        <v>0</v>
      </c>
    </row>
    <row r="17" spans="1:26" ht="16" thickBot="1" x14ac:dyDescent="0.35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3"/>
      <c r="X17" s="3"/>
      <c r="Y17" s="2" t="s">
        <v>25</v>
      </c>
      <c r="Z17" s="16">
        <f>SUM(Z12:Z16)</f>
        <v>-20000</v>
      </c>
    </row>
    <row r="18" spans="1:26" ht="16" thickTop="1" x14ac:dyDescent="0.3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3"/>
      <c r="X18" s="3"/>
      <c r="Y18" s="3"/>
      <c r="Z18" s="3"/>
    </row>
    <row r="19" spans="1:26" ht="15.5" x14ac:dyDescent="0.3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3"/>
      <c r="X19" s="3"/>
      <c r="Y19" s="3"/>
      <c r="Z19" s="3"/>
    </row>
    <row r="20" spans="1:26" ht="15.5" x14ac:dyDescent="0.3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3"/>
      <c r="X20" s="3"/>
      <c r="Y20" s="3"/>
      <c r="Z20" s="3"/>
    </row>
    <row r="21" spans="1:26" ht="15.5" x14ac:dyDescent="0.3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E2BCA-ED26-438F-AC49-530DE9C3DB18}">
  <dimension ref="A1:P42"/>
  <sheetViews>
    <sheetView showGridLines="0" zoomScaleNormal="100" workbookViewId="0">
      <pane xSplit="7" ySplit="7" topLeftCell="H32" activePane="bottomRight" state="frozen"/>
      <selection pane="topRight" activeCell="H1" sqref="H1"/>
      <selection pane="bottomLeft" activeCell="A6" sqref="A6"/>
      <selection pane="bottomRight" activeCell="O47" sqref="O47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93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36</v>
      </c>
      <c r="D9" s="42">
        <v>2</v>
      </c>
      <c r="E9" s="53">
        <v>1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3</v>
      </c>
      <c r="E10" s="53">
        <v>2</v>
      </c>
      <c r="G10" s="31" t="s">
        <v>56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3</v>
      </c>
      <c r="F11" s="27"/>
      <c r="G11" s="31" t="s">
        <v>57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37" si="0">E11+1</f>
        <v>4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6</v>
      </c>
      <c r="E13" s="54">
        <f t="shared" si="0"/>
        <v>5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7</v>
      </c>
      <c r="E14" s="54">
        <f t="shared" si="0"/>
        <v>6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8</v>
      </c>
      <c r="E15" s="54">
        <f t="shared" si="0"/>
        <v>7</v>
      </c>
      <c r="F15" s="27"/>
      <c r="G15" s="31" t="s">
        <v>51</v>
      </c>
      <c r="H15" s="27"/>
      <c r="I15" s="31"/>
      <c r="J15" s="56"/>
      <c r="K15" s="59"/>
      <c r="L15" s="56"/>
      <c r="M15" s="59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9</v>
      </c>
      <c r="E16" s="54">
        <f t="shared" si="0"/>
        <v>8</v>
      </c>
      <c r="F16" s="27"/>
      <c r="G16" s="31" t="s">
        <v>51</v>
      </c>
      <c r="H16" s="27"/>
      <c r="I16" s="31"/>
      <c r="J16" s="56"/>
      <c r="K16" s="59"/>
      <c r="L16" s="56"/>
      <c r="M16" s="59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10</v>
      </c>
      <c r="E17" s="54">
        <f t="shared" si="0"/>
        <v>9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11</v>
      </c>
      <c r="E18" s="54">
        <f t="shared" si="0"/>
        <v>10</v>
      </c>
      <c r="F18" s="27"/>
      <c r="G18" s="31" t="s">
        <v>51</v>
      </c>
      <c r="H18" s="27"/>
      <c r="I18" s="31"/>
      <c r="J18" s="56"/>
      <c r="K18" s="59"/>
      <c r="L18" s="56"/>
      <c r="M18" s="60"/>
      <c r="N18" s="57"/>
      <c r="O18" s="59"/>
      <c r="P18" s="27"/>
    </row>
    <row r="19" spans="1:16" s="44" customFormat="1" x14ac:dyDescent="0.25">
      <c r="A19" s="26"/>
      <c r="B19" s="43"/>
      <c r="C19" s="28"/>
      <c r="D19" s="29">
        <v>12</v>
      </c>
      <c r="E19" s="54">
        <f t="shared" si="0"/>
        <v>11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59"/>
      <c r="P19" s="27"/>
    </row>
    <row r="20" spans="1:16" s="44" customFormat="1" x14ac:dyDescent="0.25">
      <c r="A20" s="26"/>
      <c r="B20" s="43"/>
      <c r="C20" s="28"/>
      <c r="D20" s="29">
        <v>13</v>
      </c>
      <c r="E20" s="54">
        <f t="shared" si="0"/>
        <v>12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59"/>
      <c r="P20" s="27"/>
    </row>
    <row r="21" spans="1:16" s="44" customFormat="1" x14ac:dyDescent="0.25">
      <c r="A21" s="26"/>
      <c r="B21" s="43"/>
      <c r="C21" s="28"/>
      <c r="D21" s="29">
        <v>14</v>
      </c>
      <c r="E21" s="54">
        <f t="shared" si="0"/>
        <v>13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59"/>
      <c r="P21" s="27"/>
    </row>
    <row r="22" spans="1:16" s="44" customFormat="1" x14ac:dyDescent="0.25">
      <c r="A22" s="26"/>
      <c r="B22" s="43"/>
      <c r="C22" s="28"/>
      <c r="D22" s="29">
        <v>15</v>
      </c>
      <c r="E22" s="54">
        <f t="shared" si="0"/>
        <v>14</v>
      </c>
      <c r="F22" s="27"/>
      <c r="G22" s="31" t="s">
        <v>55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4" customFormat="1" x14ac:dyDescent="0.25">
      <c r="A23" s="26"/>
      <c r="B23" s="43"/>
      <c r="C23" s="28"/>
      <c r="D23" s="29">
        <v>16</v>
      </c>
      <c r="E23" s="54">
        <f t="shared" si="0"/>
        <v>15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4" customFormat="1" x14ac:dyDescent="0.25">
      <c r="A24" s="26"/>
      <c r="B24" s="43"/>
      <c r="C24" s="28"/>
      <c r="D24" s="29">
        <v>17</v>
      </c>
      <c r="E24" s="54">
        <f t="shared" si="0"/>
        <v>16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4" customFormat="1" x14ac:dyDescent="0.25">
      <c r="A25" s="26"/>
      <c r="B25" s="43"/>
      <c r="C25" s="28"/>
      <c r="D25" s="29">
        <v>18</v>
      </c>
      <c r="E25" s="54">
        <f t="shared" si="0"/>
        <v>17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42">
        <v>19</v>
      </c>
      <c r="E26" s="54">
        <f t="shared" si="0"/>
        <v>18</v>
      </c>
      <c r="F26" s="43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20</v>
      </c>
      <c r="E27" s="54">
        <f t="shared" si="0"/>
        <v>19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28"/>
      <c r="D28" s="29">
        <v>21</v>
      </c>
      <c r="E28" s="54">
        <f t="shared" si="0"/>
        <v>20</v>
      </c>
      <c r="F28" s="27"/>
      <c r="G28" s="31" t="s">
        <v>51</v>
      </c>
      <c r="H28" s="27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22</v>
      </c>
      <c r="E29" s="54">
        <f t="shared" si="0"/>
        <v>21</v>
      </c>
      <c r="F29" s="27"/>
      <c r="G29" s="31" t="s">
        <v>51</v>
      </c>
      <c r="H29" s="27"/>
      <c r="I29" s="31"/>
      <c r="J29" s="56"/>
      <c r="K29" s="59"/>
      <c r="L29" s="56"/>
      <c r="M29" s="60"/>
      <c r="N29" s="57"/>
      <c r="O29" s="61"/>
      <c r="P29" s="27"/>
    </row>
    <row r="30" spans="1:16" s="42" customFormat="1" x14ac:dyDescent="0.25">
      <c r="A30" s="26"/>
      <c r="B30" s="43"/>
      <c r="C30" s="28"/>
      <c r="D30" s="29">
        <v>23</v>
      </c>
      <c r="E30" s="54">
        <f t="shared" si="0"/>
        <v>22</v>
      </c>
      <c r="F30" s="27"/>
      <c r="G30" s="31" t="s">
        <v>51</v>
      </c>
      <c r="H30" s="27"/>
      <c r="I30" s="31"/>
      <c r="J30" s="56"/>
      <c r="K30" s="59"/>
      <c r="L30" s="56"/>
      <c r="M30" s="60"/>
      <c r="N30" s="57"/>
      <c r="O30" s="61"/>
      <c r="P30" s="27"/>
    </row>
    <row r="31" spans="1:16" s="42" customFormat="1" x14ac:dyDescent="0.25">
      <c r="A31" s="26"/>
      <c r="B31" s="43"/>
      <c r="C31" s="28"/>
      <c r="D31" s="29">
        <v>24</v>
      </c>
      <c r="E31" s="54">
        <f t="shared" si="0"/>
        <v>23</v>
      </c>
      <c r="F31" s="27"/>
      <c r="G31" s="31" t="s">
        <v>51</v>
      </c>
      <c r="H31" s="27"/>
      <c r="I31" s="31"/>
      <c r="J31" s="56"/>
      <c r="K31" s="59"/>
      <c r="L31" s="56"/>
      <c r="M31" s="60"/>
      <c r="N31" s="57"/>
      <c r="O31" s="61"/>
      <c r="P31" s="27"/>
    </row>
    <row r="32" spans="1:16" s="42" customFormat="1" x14ac:dyDescent="0.25">
      <c r="A32" s="26"/>
      <c r="B32" s="43"/>
      <c r="C32" s="28"/>
      <c r="D32" s="29">
        <v>25</v>
      </c>
      <c r="E32" s="54">
        <f t="shared" si="0"/>
        <v>24</v>
      </c>
      <c r="F32" s="27"/>
      <c r="G32" s="31" t="s">
        <v>51</v>
      </c>
      <c r="H32" s="27"/>
      <c r="I32" s="31"/>
      <c r="J32" s="56"/>
      <c r="K32" s="59"/>
      <c r="L32" s="56"/>
      <c r="M32" s="60"/>
      <c r="N32" s="57"/>
      <c r="O32" s="61"/>
      <c r="P32" s="27"/>
    </row>
    <row r="33" spans="1:16" s="42" customFormat="1" x14ac:dyDescent="0.25">
      <c r="A33" s="26"/>
      <c r="B33" s="43"/>
      <c r="C33" s="41"/>
      <c r="D33" s="42">
        <v>26</v>
      </c>
      <c r="E33" s="54">
        <f t="shared" si="0"/>
        <v>25</v>
      </c>
      <c r="F33" s="43"/>
      <c r="G33" s="31" t="s">
        <v>51</v>
      </c>
      <c r="H33" s="43"/>
      <c r="I33" s="31"/>
      <c r="J33" s="56"/>
      <c r="K33" s="59"/>
      <c r="L33" s="56"/>
      <c r="M33" s="60"/>
      <c r="N33" s="57"/>
      <c r="O33" s="61"/>
      <c r="P33" s="27"/>
    </row>
    <row r="34" spans="1:16" s="42" customFormat="1" x14ac:dyDescent="0.25">
      <c r="A34" s="26"/>
      <c r="B34" s="43"/>
      <c r="C34" s="45"/>
      <c r="D34" s="29">
        <v>27</v>
      </c>
      <c r="E34" s="54">
        <f t="shared" si="0"/>
        <v>26</v>
      </c>
      <c r="F34" s="27"/>
      <c r="G34" s="31" t="s">
        <v>51</v>
      </c>
      <c r="H34" s="27"/>
      <c r="I34" s="31"/>
      <c r="J34" s="56"/>
      <c r="K34" s="59"/>
      <c r="L34" s="56"/>
      <c r="M34" s="60"/>
      <c r="N34" s="57"/>
      <c r="O34" s="61"/>
      <c r="P34" s="27"/>
    </row>
    <row r="35" spans="1:16" s="42" customFormat="1" x14ac:dyDescent="0.25">
      <c r="A35" s="26"/>
      <c r="B35" s="43"/>
      <c r="C35" s="28"/>
      <c r="D35" s="42">
        <v>28</v>
      </c>
      <c r="E35" s="54">
        <f t="shared" si="0"/>
        <v>27</v>
      </c>
      <c r="F35" s="43"/>
      <c r="G35" s="31" t="s">
        <v>51</v>
      </c>
      <c r="H35" s="43"/>
      <c r="I35" s="31"/>
      <c r="J35" s="56"/>
      <c r="K35" s="59"/>
      <c r="L35" s="56"/>
      <c r="M35" s="60"/>
      <c r="N35" s="57"/>
      <c r="O35" s="61"/>
      <c r="P35" s="27"/>
    </row>
    <row r="36" spans="1:16" s="42" customFormat="1" x14ac:dyDescent="0.25">
      <c r="A36" s="26"/>
      <c r="B36" s="43"/>
      <c r="C36" s="41"/>
      <c r="D36" s="29">
        <v>29</v>
      </c>
      <c r="E36" s="54">
        <f t="shared" si="0"/>
        <v>28</v>
      </c>
      <c r="F36" s="27"/>
      <c r="G36" s="31" t="s">
        <v>51</v>
      </c>
      <c r="H36" s="27"/>
      <c r="I36" s="31"/>
      <c r="J36" s="56"/>
      <c r="K36" s="59"/>
      <c r="L36" s="56"/>
      <c r="M36" s="60"/>
      <c r="N36" s="56"/>
      <c r="O36" s="61"/>
      <c r="P36" s="27"/>
    </row>
    <row r="37" spans="1:16" s="42" customFormat="1" x14ac:dyDescent="0.25">
      <c r="A37" s="26"/>
      <c r="B37" s="43"/>
      <c r="C37" s="28"/>
      <c r="D37" s="29">
        <v>30</v>
      </c>
      <c r="E37" s="54">
        <f t="shared" si="0"/>
        <v>29</v>
      </c>
      <c r="F37" s="27"/>
      <c r="G37" s="31" t="s">
        <v>54</v>
      </c>
      <c r="H37" s="27"/>
      <c r="I37" s="59"/>
      <c r="J37" s="56"/>
      <c r="K37" s="59"/>
      <c r="L37" s="56"/>
      <c r="M37" s="60"/>
      <c r="N37" s="56"/>
      <c r="O37" s="61"/>
      <c r="P37" s="27"/>
    </row>
    <row r="38" spans="1:16" s="42" customFormat="1" ht="13" thickBot="1" x14ac:dyDescent="0.3">
      <c r="A38" s="26"/>
      <c r="B38" s="43"/>
      <c r="C38" s="64"/>
      <c r="D38" s="50">
        <v>31</v>
      </c>
      <c r="E38" s="65" t="s">
        <v>59</v>
      </c>
      <c r="F38" s="27"/>
      <c r="G38" s="17" t="s">
        <v>60</v>
      </c>
      <c r="H38" s="51"/>
      <c r="I38" s="67"/>
      <c r="J38" s="56"/>
      <c r="K38" s="67"/>
      <c r="L38" s="66"/>
      <c r="M38" s="68"/>
      <c r="N38" s="56"/>
      <c r="O38" s="67"/>
      <c r="P38" s="27"/>
    </row>
    <row r="39" spans="1:16" s="42" customFormat="1" ht="14" thickTop="1" thickBot="1" x14ac:dyDescent="0.35">
      <c r="A39" s="26"/>
      <c r="B39" s="43"/>
      <c r="C39" s="35"/>
      <c r="D39" s="35"/>
      <c r="E39" s="36"/>
      <c r="F39" s="37"/>
      <c r="G39" s="38" t="s">
        <v>37</v>
      </c>
      <c r="H39" s="39"/>
      <c r="I39" s="40">
        <f>SUM(I9:I38)</f>
        <v>0</v>
      </c>
      <c r="J39" s="40">
        <f>SUM(J9:J38)</f>
        <v>0</v>
      </c>
      <c r="K39" s="40">
        <f>SUM(K9:K38)</f>
        <v>0</v>
      </c>
      <c r="L39" s="40">
        <f>SUM(L9:L38)</f>
        <v>0</v>
      </c>
      <c r="M39" s="40">
        <f>SUM(M9:M38)</f>
        <v>0</v>
      </c>
      <c r="N39" s="40">
        <f>SUM(N37:N37)</f>
        <v>0</v>
      </c>
      <c r="O39" s="40">
        <f>SUM(O9:O38)</f>
        <v>0</v>
      </c>
      <c r="P39" s="27"/>
    </row>
    <row r="40" spans="1:16" s="42" customFormat="1" ht="13" thickTop="1" x14ac:dyDescent="0.25">
      <c r="A40" s="26"/>
      <c r="B40" s="43"/>
      <c r="C40" s="28"/>
      <c r="E40" s="30"/>
      <c r="F40" s="43"/>
      <c r="G40" s="44"/>
      <c r="H40" s="43"/>
      <c r="I40" s="41"/>
      <c r="J40" s="17"/>
      <c r="K40" s="47"/>
      <c r="L40" s="32"/>
      <c r="M40" s="33"/>
      <c r="N40" s="32"/>
      <c r="O40" s="30"/>
      <c r="P40" s="27"/>
    </row>
    <row r="41" spans="1:16" x14ac:dyDescent="0.25">
      <c r="P41" s="27"/>
    </row>
    <row r="42" spans="1:16" x14ac:dyDescent="0.25">
      <c r="P42" s="27"/>
    </row>
  </sheetData>
  <mergeCells count="10">
    <mergeCell ref="H6:H7"/>
    <mergeCell ref="L6:L7"/>
    <mergeCell ref="N6:N7"/>
    <mergeCell ref="J6:J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12F26-D9DD-459C-A556-7E7761044162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38</v>
      </c>
      <c r="D9" s="42">
        <v>1</v>
      </c>
      <c r="E9" s="53">
        <v>30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31</v>
      </c>
      <c r="G10" s="31" t="s">
        <v>64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32</v>
      </c>
      <c r="F11" s="27"/>
      <c r="G11" s="31" t="s">
        <v>65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33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34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35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36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37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38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39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40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41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42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43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44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45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46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47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48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49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27</v>
      </c>
      <c r="E29" s="54">
        <f>E28+1</f>
        <v>50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28</v>
      </c>
      <c r="E30" s="65" t="s">
        <v>61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23D55-A396-46A7-8BBF-0D99A3488848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40</v>
      </c>
      <c r="D9" s="42">
        <v>1</v>
      </c>
      <c r="E9" s="53">
        <v>51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52</v>
      </c>
      <c r="G10" s="31" t="s">
        <v>66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53</v>
      </c>
      <c r="F11" s="27"/>
      <c r="G11" s="31" t="s">
        <v>67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54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55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56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57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58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59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60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61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62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63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64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65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66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67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68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69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70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30</v>
      </c>
      <c r="E29" s="54">
        <f>E28+1</f>
        <v>71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31</v>
      </c>
      <c r="E30" s="65" t="s">
        <v>62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F1478-4315-4918-BB3E-AFFAF6F2D719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M1" sqref="M1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41</v>
      </c>
      <c r="D9" s="42">
        <v>1</v>
      </c>
      <c r="E9" s="53">
        <v>72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73</v>
      </c>
      <c r="G10" s="31" t="s">
        <v>68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74</v>
      </c>
      <c r="F11" s="27"/>
      <c r="G11" s="31" t="s">
        <v>69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75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76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77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78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79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80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81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82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83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84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85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86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87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88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89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90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91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29</v>
      </c>
      <c r="E29" s="54">
        <f>E28+1</f>
        <v>92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30</v>
      </c>
      <c r="E30" s="65" t="s">
        <v>63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B174E-B346-432E-93B9-2F6528653A82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</v>
      </c>
      <c r="D9" s="42">
        <v>1</v>
      </c>
      <c r="E9" s="53">
        <v>93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94</v>
      </c>
      <c r="G10" s="31" t="s">
        <v>66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95</v>
      </c>
      <c r="F11" s="27"/>
      <c r="G11" s="31" t="s">
        <v>67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96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97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98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99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100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101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102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103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104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105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106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107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108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109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110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111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112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30</v>
      </c>
      <c r="E29" s="54">
        <f>E28+1</f>
        <v>113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31</v>
      </c>
      <c r="E30" s="65" t="s">
        <v>70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9159D-BF11-451D-9AEC-256608F14F48}">
  <dimension ref="A1:P34"/>
  <sheetViews>
    <sheetView showGridLines="0" zoomScaleNormal="100" workbookViewId="0">
      <pane xSplit="7" ySplit="7" topLeftCell="J13" activePane="bottomRight" state="frozen"/>
      <selection pane="topRight" activeCell="H1" sqref="H1"/>
      <selection pane="bottomLeft" activeCell="A6" sqref="A6"/>
      <selection pane="bottomRight" activeCell="U31" sqref="U31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5</v>
      </c>
      <c r="D9" s="42">
        <v>1</v>
      </c>
      <c r="E9" s="53">
        <v>114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115</v>
      </c>
      <c r="G10" s="31" t="s">
        <v>72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116</v>
      </c>
      <c r="F11" s="27"/>
      <c r="G11" s="31" t="s">
        <v>73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117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118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119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120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121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122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123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124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125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126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127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128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129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130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131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132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133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29</v>
      </c>
      <c r="E29" s="54">
        <f>E28+1</f>
        <v>134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30</v>
      </c>
      <c r="E30" s="65" t="s">
        <v>71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356D4-A55D-4EB1-B746-B806BFCDFF94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6</v>
      </c>
      <c r="D9" s="42">
        <v>1</v>
      </c>
      <c r="E9" s="53">
        <v>135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136</v>
      </c>
      <c r="G10" s="31" t="s">
        <v>66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137</v>
      </c>
      <c r="F11" s="27"/>
      <c r="G11" s="31" t="s">
        <v>67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138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139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140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141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142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143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144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145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146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147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148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149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150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151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152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153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154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30</v>
      </c>
      <c r="E29" s="54">
        <f>E28+1</f>
        <v>155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31</v>
      </c>
      <c r="E30" s="65" t="s">
        <v>74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19C11-076F-4176-A73E-E68923EC985A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1" sqref="O1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42</v>
      </c>
      <c r="D9" s="42">
        <v>1</v>
      </c>
      <c r="E9" s="53">
        <v>156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157</v>
      </c>
      <c r="G10" s="31" t="s">
        <v>75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158</v>
      </c>
      <c r="F11" s="27"/>
      <c r="G11" s="31" t="s">
        <v>76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159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160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161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162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163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164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165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166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167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168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169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170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171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172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173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174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175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30</v>
      </c>
      <c r="E29" s="54">
        <f>E28+1</f>
        <v>176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31</v>
      </c>
      <c r="E30" s="65" t="s">
        <v>80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78314-5CD1-416B-8D9B-B0B3C2C55E6A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43</v>
      </c>
      <c r="D9" s="42">
        <v>1</v>
      </c>
      <c r="E9" s="53">
        <v>177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178</v>
      </c>
      <c r="G10" s="31" t="s">
        <v>77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179</v>
      </c>
      <c r="F11" s="27"/>
      <c r="G11" s="31" t="s">
        <v>78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180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181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182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183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184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185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186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187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188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189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190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191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192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193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194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195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196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29</v>
      </c>
      <c r="E29" s="54">
        <f>E28+1</f>
        <v>197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30</v>
      </c>
      <c r="E30" s="65" t="s">
        <v>79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8A8D4-9C58-4DBB-BEA0-17D5D9711003}">
  <dimension ref="A1:P34"/>
  <sheetViews>
    <sheetView showGridLines="0" zoomScaleNormal="100" workbookViewId="0">
      <pane xSplit="7" ySplit="7" topLeftCell="H11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44</v>
      </c>
      <c r="D9" s="42">
        <v>1</v>
      </c>
      <c r="E9" s="53">
        <v>198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199</v>
      </c>
      <c r="G10" s="31" t="s">
        <v>81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200</v>
      </c>
      <c r="F11" s="27"/>
      <c r="G11" s="31" t="s">
        <v>82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201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202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203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204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205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206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207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208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209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210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211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212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213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214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215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216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217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30</v>
      </c>
      <c r="E29" s="54">
        <f>E28+1</f>
        <v>218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31</v>
      </c>
      <c r="E30" s="65" t="s">
        <v>83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07AFB-A9AF-428A-89F8-B04175D0BAFC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O30" sqref="I9:O30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45</v>
      </c>
      <c r="D9" s="42">
        <v>1</v>
      </c>
      <c r="E9" s="53">
        <v>219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220</v>
      </c>
      <c r="G10" s="31" t="s">
        <v>84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221</v>
      </c>
      <c r="F11" s="27"/>
      <c r="G11" s="31" t="s">
        <v>85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222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223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224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225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226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227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228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229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230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231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232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233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234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235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236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237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238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29</v>
      </c>
      <c r="E29" s="54">
        <f>E28+1</f>
        <v>239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30</v>
      </c>
      <c r="E30" s="65" t="s">
        <v>86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AB612-3C88-4D1E-B3F9-B156E7A2D486}">
  <dimension ref="A1:P34"/>
  <sheetViews>
    <sheetView showGridLines="0" zoomScaleNormal="100" workbookViewId="0">
      <pane xSplit="7" ySplit="7" topLeftCell="H8" activePane="bottomRight" state="frozen"/>
      <selection pane="topRight" activeCell="H1" sqref="H1"/>
      <selection pane="bottomLeft" activeCell="A6" sqref="A6"/>
      <selection pane="bottomRight" activeCell="G16" sqref="G16"/>
    </sheetView>
  </sheetViews>
  <sheetFormatPr defaultColWidth="9.3984375" defaultRowHeight="12.5" x14ac:dyDescent="0.25"/>
  <cols>
    <col min="1" max="1" width="3.796875" style="48" bestFit="1" customWidth="1"/>
    <col min="2" max="2" width="0.59765625" style="43" customWidth="1"/>
    <col min="3" max="3" width="4.8984375" style="41" customWidth="1"/>
    <col min="4" max="4" width="5.296875" style="42" customWidth="1"/>
    <col min="5" max="5" width="22.296875" style="46" customWidth="1"/>
    <col min="6" max="6" width="0.59765625" style="43" customWidth="1"/>
    <col min="7" max="7" width="29.19921875" style="44" bestFit="1" customWidth="1"/>
    <col min="8" max="8" width="0.59765625" style="43" customWidth="1"/>
    <col min="9" max="9" width="12.3984375" style="44" customWidth="1"/>
    <col min="10" max="10" width="0.796875" style="44" customWidth="1"/>
    <col min="11" max="11" width="17.09765625" style="49" customWidth="1"/>
    <col min="12" max="12" width="0.59765625" style="32" customWidth="1"/>
    <col min="13" max="13" width="17.09765625" style="49" customWidth="1"/>
    <col min="14" max="14" width="0.5" style="32" customWidth="1"/>
    <col min="15" max="15" width="17.09765625" style="49" customWidth="1"/>
    <col min="16" max="16" width="11.19921875" style="43" bestFit="1" customWidth="1"/>
    <col min="17" max="16384" width="9.3984375" style="43"/>
  </cols>
  <sheetData>
    <row r="1" spans="1:16" s="17" customFormat="1" ht="13" x14ac:dyDescent="0.3">
      <c r="C1" s="18" t="s">
        <v>49</v>
      </c>
    </row>
    <row r="2" spans="1:16" s="17" customFormat="1" ht="13" x14ac:dyDescent="0.3">
      <c r="C2" s="19" t="s">
        <v>28</v>
      </c>
    </row>
    <row r="3" spans="1:16" s="17" customFormat="1" ht="13" x14ac:dyDescent="0.3">
      <c r="A3" s="20"/>
      <c r="C3" s="58" t="s">
        <v>52</v>
      </c>
    </row>
    <row r="4" spans="1:16" s="17" customFormat="1" ht="13" x14ac:dyDescent="0.3">
      <c r="A4" s="20"/>
      <c r="C4" s="58" t="s">
        <v>53</v>
      </c>
    </row>
    <row r="5" spans="1:16" s="17" customFormat="1" x14ac:dyDescent="0.25">
      <c r="A5" s="20"/>
    </row>
    <row r="6" spans="1:16" s="23" customFormat="1" ht="14.5" customHeight="1" x14ac:dyDescent="0.3">
      <c r="A6" s="69"/>
      <c r="B6" s="69"/>
      <c r="C6" s="75" t="s">
        <v>29</v>
      </c>
      <c r="D6" s="76"/>
      <c r="E6" s="71" t="s">
        <v>30</v>
      </c>
      <c r="F6" s="69"/>
      <c r="G6" s="69" t="s">
        <v>31</v>
      </c>
      <c r="H6" s="69"/>
      <c r="I6" s="21" t="s">
        <v>32</v>
      </c>
      <c r="J6" s="71"/>
      <c r="K6" s="21" t="s">
        <v>32</v>
      </c>
      <c r="L6" s="71"/>
      <c r="M6" s="21" t="s">
        <v>32</v>
      </c>
      <c r="N6" s="71"/>
      <c r="O6" s="22" t="s">
        <v>33</v>
      </c>
    </row>
    <row r="7" spans="1:16" s="25" customFormat="1" ht="39" customHeight="1" x14ac:dyDescent="0.3">
      <c r="A7" s="74"/>
      <c r="B7" s="74"/>
      <c r="C7" s="77"/>
      <c r="D7" s="78"/>
      <c r="E7" s="72"/>
      <c r="F7" s="70"/>
      <c r="G7" s="70"/>
      <c r="H7" s="70"/>
      <c r="I7" s="24" t="s">
        <v>58</v>
      </c>
      <c r="J7" s="72"/>
      <c r="K7" s="24" t="s">
        <v>34</v>
      </c>
      <c r="L7" s="72"/>
      <c r="M7" s="24" t="s">
        <v>35</v>
      </c>
      <c r="N7" s="73"/>
      <c r="O7" s="52" t="s">
        <v>50</v>
      </c>
    </row>
    <row r="8" spans="1:16" s="27" customFormat="1" x14ac:dyDescent="0.25">
      <c r="A8" s="26"/>
      <c r="C8" s="62">
        <v>2025</v>
      </c>
      <c r="D8" s="29"/>
      <c r="E8" s="30"/>
      <c r="G8" s="31"/>
      <c r="I8" s="31"/>
      <c r="J8" s="32"/>
      <c r="K8" s="31"/>
      <c r="L8" s="32"/>
      <c r="M8" s="31"/>
      <c r="N8" s="34"/>
      <c r="O8" s="31"/>
    </row>
    <row r="9" spans="1:16" s="27" customFormat="1" x14ac:dyDescent="0.25">
      <c r="A9" s="26"/>
      <c r="C9" s="63" t="s">
        <v>46</v>
      </c>
      <c r="D9" s="42">
        <v>1</v>
      </c>
      <c r="E9" s="53">
        <v>240</v>
      </c>
      <c r="F9" s="43"/>
      <c r="G9" s="44" t="s">
        <v>51</v>
      </c>
      <c r="H9" s="43"/>
      <c r="I9" s="44"/>
      <c r="J9" s="56"/>
      <c r="K9" s="55"/>
      <c r="L9" s="56"/>
      <c r="M9" s="55"/>
      <c r="N9" s="57"/>
      <c r="O9" s="55"/>
    </row>
    <row r="10" spans="1:16" s="27" customFormat="1" x14ac:dyDescent="0.25">
      <c r="A10" s="26"/>
      <c r="C10" s="41"/>
      <c r="D10" s="29">
        <v>2</v>
      </c>
      <c r="E10" s="53">
        <f>E9+1</f>
        <v>241</v>
      </c>
      <c r="G10" s="31" t="s">
        <v>88</v>
      </c>
      <c r="I10" s="31"/>
      <c r="J10" s="56"/>
      <c r="K10" s="59"/>
      <c r="L10" s="56"/>
      <c r="M10" s="59"/>
      <c r="N10" s="56"/>
      <c r="O10" s="59"/>
    </row>
    <row r="11" spans="1:16" x14ac:dyDescent="0.25">
      <c r="A11" s="26"/>
      <c r="C11" s="28"/>
      <c r="D11" s="29"/>
      <c r="E11" s="54">
        <f>E10+1</f>
        <v>242</v>
      </c>
      <c r="F11" s="27"/>
      <c r="G11" s="31" t="s">
        <v>89</v>
      </c>
      <c r="H11" s="27"/>
      <c r="I11" s="31"/>
      <c r="J11" s="56"/>
      <c r="K11" s="59"/>
      <c r="L11" s="56"/>
      <c r="M11" s="59"/>
      <c r="N11" s="57"/>
      <c r="O11" s="59"/>
      <c r="P11" s="27"/>
    </row>
    <row r="12" spans="1:16" s="44" customFormat="1" x14ac:dyDescent="0.25">
      <c r="A12" s="26"/>
      <c r="B12" s="43"/>
      <c r="C12" s="28"/>
      <c r="D12" s="29"/>
      <c r="E12" s="54">
        <f t="shared" ref="E12:E28" si="0">E11+1</f>
        <v>243</v>
      </c>
      <c r="F12" s="27"/>
      <c r="G12" s="31" t="s">
        <v>51</v>
      </c>
      <c r="H12" s="27"/>
      <c r="I12" s="31"/>
      <c r="J12" s="56"/>
      <c r="K12" s="59"/>
      <c r="L12" s="56"/>
      <c r="M12" s="59"/>
      <c r="N12" s="57"/>
      <c r="O12" s="59"/>
      <c r="P12" s="27"/>
    </row>
    <row r="13" spans="1:16" s="44" customFormat="1" x14ac:dyDescent="0.25">
      <c r="A13" s="26"/>
      <c r="B13" s="43"/>
      <c r="C13" s="28"/>
      <c r="D13" s="29">
        <v>8</v>
      </c>
      <c r="E13" s="54">
        <f>E12+1</f>
        <v>244</v>
      </c>
      <c r="F13" s="27"/>
      <c r="G13" s="31" t="s">
        <v>51</v>
      </c>
      <c r="H13" s="27"/>
      <c r="I13" s="31"/>
      <c r="J13" s="56"/>
      <c r="K13" s="59"/>
      <c r="L13" s="56"/>
      <c r="M13" s="59"/>
      <c r="N13" s="57"/>
      <c r="O13" s="59"/>
      <c r="P13" s="27"/>
    </row>
    <row r="14" spans="1:16" s="44" customFormat="1" x14ac:dyDescent="0.25">
      <c r="A14" s="26"/>
      <c r="B14" s="43"/>
      <c r="C14" s="28"/>
      <c r="D14" s="29">
        <v>9</v>
      </c>
      <c r="E14" s="54">
        <f t="shared" si="0"/>
        <v>245</v>
      </c>
      <c r="F14" s="27"/>
      <c r="G14" s="31" t="s">
        <v>51</v>
      </c>
      <c r="H14" s="27"/>
      <c r="I14" s="31"/>
      <c r="J14" s="56"/>
      <c r="K14" s="59"/>
      <c r="L14" s="56"/>
      <c r="M14" s="59"/>
      <c r="N14" s="57"/>
      <c r="O14" s="59"/>
      <c r="P14" s="27"/>
    </row>
    <row r="15" spans="1:16" s="44" customFormat="1" x14ac:dyDescent="0.25">
      <c r="A15" s="26"/>
      <c r="B15" s="43"/>
      <c r="C15" s="28"/>
      <c r="D15" s="29">
        <v>10</v>
      </c>
      <c r="E15" s="54">
        <f t="shared" si="0"/>
        <v>246</v>
      </c>
      <c r="F15" s="27"/>
      <c r="G15" s="31" t="s">
        <v>51</v>
      </c>
      <c r="H15" s="27"/>
      <c r="I15" s="31"/>
      <c r="J15" s="56"/>
      <c r="K15" s="59"/>
      <c r="L15" s="56"/>
      <c r="M15" s="60"/>
      <c r="N15" s="57"/>
      <c r="O15" s="59"/>
      <c r="P15" s="27"/>
    </row>
    <row r="16" spans="1:16" s="44" customFormat="1" x14ac:dyDescent="0.25">
      <c r="A16" s="26"/>
      <c r="B16" s="43"/>
      <c r="C16" s="28"/>
      <c r="D16" s="29">
        <v>13</v>
      </c>
      <c r="E16" s="54">
        <f>E15+1</f>
        <v>247</v>
      </c>
      <c r="F16" s="27"/>
      <c r="G16" s="31" t="s">
        <v>51</v>
      </c>
      <c r="H16" s="27"/>
      <c r="I16" s="31"/>
      <c r="J16" s="56"/>
      <c r="K16" s="59"/>
      <c r="L16" s="56"/>
      <c r="M16" s="60"/>
      <c r="N16" s="57"/>
      <c r="O16" s="59"/>
      <c r="P16" s="27"/>
    </row>
    <row r="17" spans="1:16" s="44" customFormat="1" x14ac:dyDescent="0.25">
      <c r="A17" s="26"/>
      <c r="B17" s="43"/>
      <c r="C17" s="28"/>
      <c r="D17" s="29">
        <v>14</v>
      </c>
      <c r="E17" s="54">
        <f t="shared" si="0"/>
        <v>248</v>
      </c>
      <c r="F17" s="27"/>
      <c r="G17" s="31" t="s">
        <v>51</v>
      </c>
      <c r="H17" s="27"/>
      <c r="I17" s="31"/>
      <c r="J17" s="56"/>
      <c r="K17" s="59"/>
      <c r="L17" s="56"/>
      <c r="M17" s="60"/>
      <c r="N17" s="57"/>
      <c r="O17" s="59"/>
      <c r="P17" s="27"/>
    </row>
    <row r="18" spans="1:16" s="44" customFormat="1" x14ac:dyDescent="0.25">
      <c r="A18" s="26"/>
      <c r="B18" s="43"/>
      <c r="C18" s="28"/>
      <c r="D18" s="29">
        <v>15</v>
      </c>
      <c r="E18" s="54">
        <f t="shared" si="0"/>
        <v>249</v>
      </c>
      <c r="F18" s="27"/>
      <c r="G18" s="31" t="s">
        <v>55</v>
      </c>
      <c r="H18" s="27"/>
      <c r="I18" s="31"/>
      <c r="J18" s="56"/>
      <c r="K18" s="59"/>
      <c r="L18" s="56"/>
      <c r="M18" s="60"/>
      <c r="N18" s="57"/>
      <c r="O18" s="61"/>
      <c r="P18" s="27"/>
    </row>
    <row r="19" spans="1:16" s="44" customFormat="1" x14ac:dyDescent="0.25">
      <c r="A19" s="26"/>
      <c r="B19" s="43"/>
      <c r="C19" s="28"/>
      <c r="D19" s="29">
        <v>16</v>
      </c>
      <c r="E19" s="54">
        <f t="shared" si="0"/>
        <v>250</v>
      </c>
      <c r="F19" s="27"/>
      <c r="G19" s="31" t="s">
        <v>51</v>
      </c>
      <c r="H19" s="27"/>
      <c r="I19" s="31"/>
      <c r="J19" s="56"/>
      <c r="K19" s="59"/>
      <c r="L19" s="56"/>
      <c r="M19" s="60"/>
      <c r="N19" s="57"/>
      <c r="O19" s="61"/>
      <c r="P19" s="27"/>
    </row>
    <row r="20" spans="1:16" s="44" customFormat="1" x14ac:dyDescent="0.25">
      <c r="A20" s="26"/>
      <c r="B20" s="43"/>
      <c r="C20" s="28"/>
      <c r="D20" s="29">
        <v>17</v>
      </c>
      <c r="E20" s="54">
        <f t="shared" si="0"/>
        <v>251</v>
      </c>
      <c r="F20" s="27"/>
      <c r="G20" s="31" t="s">
        <v>51</v>
      </c>
      <c r="H20" s="27"/>
      <c r="I20" s="31"/>
      <c r="J20" s="56"/>
      <c r="K20" s="59"/>
      <c r="L20" s="56"/>
      <c r="M20" s="60"/>
      <c r="N20" s="57"/>
      <c r="O20" s="61"/>
      <c r="P20" s="27"/>
    </row>
    <row r="21" spans="1:16" s="44" customFormat="1" x14ac:dyDescent="0.25">
      <c r="A21" s="26"/>
      <c r="B21" s="43"/>
      <c r="C21" s="28"/>
      <c r="D21" s="29">
        <v>18</v>
      </c>
      <c r="E21" s="54">
        <f t="shared" si="0"/>
        <v>252</v>
      </c>
      <c r="F21" s="27"/>
      <c r="G21" s="31" t="s">
        <v>51</v>
      </c>
      <c r="H21" s="27"/>
      <c r="I21" s="31"/>
      <c r="J21" s="56"/>
      <c r="K21" s="59"/>
      <c r="L21" s="56"/>
      <c r="M21" s="60"/>
      <c r="N21" s="57"/>
      <c r="O21" s="61"/>
      <c r="P21" s="27"/>
    </row>
    <row r="22" spans="1:16" s="42" customFormat="1" x14ac:dyDescent="0.25">
      <c r="A22" s="26"/>
      <c r="B22" s="43"/>
      <c r="C22" s="28"/>
      <c r="D22" s="42">
        <v>19</v>
      </c>
      <c r="E22" s="54">
        <f t="shared" si="0"/>
        <v>253</v>
      </c>
      <c r="F22" s="43"/>
      <c r="G22" s="31" t="s">
        <v>51</v>
      </c>
      <c r="H22" s="27"/>
      <c r="I22" s="31"/>
      <c r="J22" s="56"/>
      <c r="K22" s="59"/>
      <c r="L22" s="56"/>
      <c r="M22" s="60"/>
      <c r="N22" s="57"/>
      <c r="O22" s="61"/>
      <c r="P22" s="27"/>
    </row>
    <row r="23" spans="1:16" s="42" customFormat="1" x14ac:dyDescent="0.25">
      <c r="A23" s="26"/>
      <c r="B23" s="43"/>
      <c r="C23" s="28"/>
      <c r="D23" s="29">
        <v>20</v>
      </c>
      <c r="E23" s="54">
        <f t="shared" si="0"/>
        <v>254</v>
      </c>
      <c r="F23" s="27"/>
      <c r="G23" s="31" t="s">
        <v>51</v>
      </c>
      <c r="H23" s="27"/>
      <c r="I23" s="31"/>
      <c r="J23" s="56"/>
      <c r="K23" s="59"/>
      <c r="L23" s="56"/>
      <c r="M23" s="60"/>
      <c r="N23" s="57"/>
      <c r="O23" s="61"/>
      <c r="P23" s="27"/>
    </row>
    <row r="24" spans="1:16" s="42" customFormat="1" x14ac:dyDescent="0.25">
      <c r="A24" s="26"/>
      <c r="B24" s="43"/>
      <c r="C24" s="28"/>
      <c r="D24" s="29">
        <v>21</v>
      </c>
      <c r="E24" s="54">
        <f t="shared" si="0"/>
        <v>255</v>
      </c>
      <c r="F24" s="27"/>
      <c r="G24" s="31" t="s">
        <v>51</v>
      </c>
      <c r="H24" s="27"/>
      <c r="I24" s="31"/>
      <c r="J24" s="56"/>
      <c r="K24" s="59"/>
      <c r="L24" s="56"/>
      <c r="M24" s="60"/>
      <c r="N24" s="57"/>
      <c r="O24" s="61"/>
      <c r="P24" s="27"/>
    </row>
    <row r="25" spans="1:16" s="42" customFormat="1" x14ac:dyDescent="0.25">
      <c r="A25" s="26"/>
      <c r="B25" s="43"/>
      <c r="C25" s="28"/>
      <c r="D25" s="29">
        <v>23</v>
      </c>
      <c r="E25" s="54">
        <f>E24+1</f>
        <v>256</v>
      </c>
      <c r="F25" s="27"/>
      <c r="G25" s="31" t="s">
        <v>51</v>
      </c>
      <c r="H25" s="27"/>
      <c r="I25" s="31"/>
      <c r="J25" s="56"/>
      <c r="K25" s="59"/>
      <c r="L25" s="56"/>
      <c r="M25" s="60"/>
      <c r="N25" s="57"/>
      <c r="O25" s="61"/>
      <c r="P25" s="27"/>
    </row>
    <row r="26" spans="1:16" s="42" customFormat="1" x14ac:dyDescent="0.25">
      <c r="A26" s="26"/>
      <c r="B26" s="43"/>
      <c r="C26" s="28"/>
      <c r="D26" s="29">
        <v>24</v>
      </c>
      <c r="E26" s="54">
        <f t="shared" si="0"/>
        <v>257</v>
      </c>
      <c r="F26" s="27"/>
      <c r="G26" s="31" t="s">
        <v>51</v>
      </c>
      <c r="H26" s="27"/>
      <c r="I26" s="31"/>
      <c r="J26" s="56"/>
      <c r="K26" s="59"/>
      <c r="L26" s="56"/>
      <c r="M26" s="60"/>
      <c r="N26" s="57"/>
      <c r="O26" s="61"/>
      <c r="P26" s="27"/>
    </row>
    <row r="27" spans="1:16" s="42" customFormat="1" x14ac:dyDescent="0.25">
      <c r="A27" s="26"/>
      <c r="B27" s="43"/>
      <c r="C27" s="28"/>
      <c r="D27" s="29">
        <v>25</v>
      </c>
      <c r="E27" s="54">
        <f t="shared" si="0"/>
        <v>258</v>
      </c>
      <c r="F27" s="27"/>
      <c r="G27" s="31" t="s">
        <v>51</v>
      </c>
      <c r="H27" s="27"/>
      <c r="I27" s="31"/>
      <c r="J27" s="56"/>
      <c r="K27" s="59"/>
      <c r="L27" s="56"/>
      <c r="M27" s="60"/>
      <c r="N27" s="57"/>
      <c r="O27" s="61"/>
      <c r="P27" s="27"/>
    </row>
    <row r="28" spans="1:16" s="42" customFormat="1" x14ac:dyDescent="0.25">
      <c r="A28" s="26"/>
      <c r="B28" s="43"/>
      <c r="C28" s="41"/>
      <c r="D28" s="42">
        <v>26</v>
      </c>
      <c r="E28" s="54">
        <f t="shared" si="0"/>
        <v>259</v>
      </c>
      <c r="F28" s="43"/>
      <c r="G28" s="31" t="s">
        <v>51</v>
      </c>
      <c r="H28" s="43"/>
      <c r="I28" s="31"/>
      <c r="J28" s="56"/>
      <c r="K28" s="59"/>
      <c r="L28" s="56"/>
      <c r="M28" s="60"/>
      <c r="N28" s="57"/>
      <c r="O28" s="61"/>
      <c r="P28" s="27"/>
    </row>
    <row r="29" spans="1:16" s="42" customFormat="1" x14ac:dyDescent="0.25">
      <c r="A29" s="26"/>
      <c r="B29" s="43"/>
      <c r="C29" s="28"/>
      <c r="D29" s="29">
        <v>30</v>
      </c>
      <c r="E29" s="54">
        <f>E28+1</f>
        <v>260</v>
      </c>
      <c r="F29" s="27"/>
      <c r="G29" s="31" t="s">
        <v>54</v>
      </c>
      <c r="H29" s="27"/>
      <c r="I29" s="59"/>
      <c r="J29" s="56"/>
      <c r="K29" s="59"/>
      <c r="L29" s="56"/>
      <c r="M29" s="60"/>
      <c r="N29" s="56"/>
      <c r="O29" s="61"/>
      <c r="P29" s="27"/>
    </row>
    <row r="30" spans="1:16" s="42" customFormat="1" ht="13" thickBot="1" x14ac:dyDescent="0.3">
      <c r="A30" s="26"/>
      <c r="B30" s="43"/>
      <c r="C30" s="64"/>
      <c r="D30" s="50">
        <v>31</v>
      </c>
      <c r="E30" s="65" t="s">
        <v>87</v>
      </c>
      <c r="F30" s="27"/>
      <c r="G30" s="17" t="s">
        <v>60</v>
      </c>
      <c r="H30" s="51"/>
      <c r="I30" s="67"/>
      <c r="J30" s="56"/>
      <c r="K30" s="67"/>
      <c r="L30" s="66"/>
      <c r="M30" s="68"/>
      <c r="N30" s="56"/>
      <c r="O30" s="67"/>
      <c r="P30" s="27"/>
    </row>
    <row r="31" spans="1:16" s="42" customFormat="1" ht="14" thickTop="1" thickBot="1" x14ac:dyDescent="0.35">
      <c r="A31" s="26"/>
      <c r="B31" s="43"/>
      <c r="C31" s="35"/>
      <c r="D31" s="35"/>
      <c r="E31" s="36"/>
      <c r="F31" s="37"/>
      <c r="G31" s="38" t="s">
        <v>39</v>
      </c>
      <c r="H31" s="39"/>
      <c r="I31" s="40">
        <f>SUM(I9:I30)</f>
        <v>0</v>
      </c>
      <c r="J31" s="40">
        <f>SUM(J9:J30)</f>
        <v>0</v>
      </c>
      <c r="K31" s="40">
        <f>SUM(K9:K30)</f>
        <v>0</v>
      </c>
      <c r="L31" s="40">
        <f>SUM(L9:L30)</f>
        <v>0</v>
      </c>
      <c r="M31" s="40">
        <f>SUM(M9:M30)</f>
        <v>0</v>
      </c>
      <c r="N31" s="40">
        <f>SUM(N29:N29)</f>
        <v>0</v>
      </c>
      <c r="O31" s="40">
        <f>SUM(O9:O30)</f>
        <v>0</v>
      </c>
      <c r="P31" s="27"/>
    </row>
    <row r="32" spans="1:16" s="42" customFormat="1" ht="13" thickTop="1" x14ac:dyDescent="0.25">
      <c r="A32" s="26"/>
      <c r="B32" s="43"/>
      <c r="C32" s="28"/>
      <c r="E32" s="30"/>
      <c r="F32" s="43"/>
      <c r="G32" s="44"/>
      <c r="H32" s="43"/>
      <c r="I32" s="41"/>
      <c r="J32" s="17"/>
      <c r="K32" s="47"/>
      <c r="L32" s="32"/>
      <c r="M32" s="33"/>
      <c r="N32" s="32"/>
      <c r="O32" s="30"/>
      <c r="P32" s="27"/>
    </row>
    <row r="33" spans="16:16" x14ac:dyDescent="0.25">
      <c r="P33" s="27"/>
    </row>
    <row r="34" spans="16:16" x14ac:dyDescent="0.25">
      <c r="P34" s="27"/>
    </row>
  </sheetData>
  <mergeCells count="10">
    <mergeCell ref="H6:H7"/>
    <mergeCell ref="J6:J7"/>
    <mergeCell ref="L6:L7"/>
    <mergeCell ref="N6:N7"/>
    <mergeCell ref="A6:A7"/>
    <mergeCell ref="B6:B7"/>
    <mergeCell ref="C6:D7"/>
    <mergeCell ref="E6:E7"/>
    <mergeCell ref="F6:F7"/>
    <mergeCell ref="G6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Sales Summary</vt:lpstr>
      <vt:lpstr>Cash Receipt - January</vt:lpstr>
      <vt:lpstr>Cash Receipt - Feb</vt:lpstr>
      <vt:lpstr>Cash Receipt - Mar</vt:lpstr>
      <vt:lpstr>Cash Receipt - April</vt:lpstr>
      <vt:lpstr>Cash Receipt - May</vt:lpstr>
      <vt:lpstr>Cash Receipt - June</vt:lpstr>
      <vt:lpstr>Cash Receipt - July</vt:lpstr>
      <vt:lpstr>Cash Receipt - Aug</vt:lpstr>
      <vt:lpstr>Cash Receipt - September</vt:lpstr>
      <vt:lpstr>Cash Receipt - October</vt:lpstr>
      <vt:lpstr>Cash Receipt - November</vt:lpstr>
      <vt:lpstr>Cash Receipt - December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cp:lastModifiedBy>Peejay Ong</cp:lastModifiedBy>
  <dcterms:created xsi:type="dcterms:W3CDTF">2026-02-11T08:23:08Z</dcterms:created>
  <dcterms:modified xsi:type="dcterms:W3CDTF">2026-03-31T02:57:49Z</dcterms:modified>
</cp:coreProperties>
</file>